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FDP Form 7" sheetId="6" r:id="rId1"/>
  </sheets>
  <calcPr calcId="144525"/>
</workbook>
</file>

<file path=xl/sharedStrings.xml><?xml version="1.0" encoding="utf-8"?>
<sst xmlns="http://schemas.openxmlformats.org/spreadsheetml/2006/main" count="174" uniqueCount="80">
  <si>
    <t>FDP Form 7 - 20% Component of the IRA Utilization</t>
  </si>
  <si>
    <t>20% COMPONENT OF THE IRA UTILIZATION</t>
  </si>
  <si>
    <t>FOR THE  2nd  QUARTER, CY 2020</t>
  </si>
  <si>
    <t>Province, City / Municipality:  Ilocos Sur/ Bantay</t>
  </si>
  <si>
    <t>Program or</t>
  </si>
  <si>
    <t>Location</t>
  </si>
  <si>
    <t>Total Cost</t>
  </si>
  <si>
    <t>Date Started</t>
  </si>
  <si>
    <t>Target</t>
  </si>
  <si>
    <t>Project Status</t>
  </si>
  <si>
    <t>No. of</t>
  </si>
  <si>
    <t>Project</t>
  </si>
  <si>
    <t>Completion</t>
  </si>
  <si>
    <t>% of</t>
  </si>
  <si>
    <t>Total Cost Incurred</t>
  </si>
  <si>
    <t>Extensions, if</t>
  </si>
  <si>
    <t>Remarks</t>
  </si>
  <si>
    <t>Date</t>
  </si>
  <si>
    <t>to Date</t>
  </si>
  <si>
    <t>any</t>
  </si>
  <si>
    <t>Social Development</t>
  </si>
  <si>
    <t>Rehabilitation  of Gov't. centers and facilities</t>
  </si>
  <si>
    <t>Bantay, I. Sur</t>
  </si>
  <si>
    <t>*Stand-by fund</t>
  </si>
  <si>
    <t>Rehabilitation &amp; Maint. of Historical/Cultural sites</t>
  </si>
  <si>
    <t>-do-</t>
  </si>
  <si>
    <t>*'Stand-by fund</t>
  </si>
  <si>
    <t>Construction of Public Restroom</t>
  </si>
  <si>
    <t>Bantay Plaza</t>
  </si>
  <si>
    <t>not yet started</t>
  </si>
  <si>
    <t>Purchase of Ambulance</t>
  </si>
  <si>
    <t>RHU office</t>
  </si>
  <si>
    <t>Economic Development</t>
  </si>
  <si>
    <t>Livestock Development (Provision for vaccines)</t>
  </si>
  <si>
    <t>All barangays</t>
  </si>
  <si>
    <t>Livelihood projects (Livestock dispersal)</t>
  </si>
  <si>
    <t>All farming barangays</t>
  </si>
  <si>
    <t>Promotion &amp; Development of organic fertilizer</t>
  </si>
  <si>
    <t>3 Farming baranagays</t>
  </si>
  <si>
    <t>Provision of skills training on farming and livestock raising</t>
  </si>
  <si>
    <t>9 Farming barangays</t>
  </si>
  <si>
    <t>Enhancement of Agricultural Production</t>
  </si>
  <si>
    <t xml:space="preserve">Environmental Management </t>
  </si>
  <si>
    <t>Declogging of canals</t>
  </si>
  <si>
    <t>Brgy. I- Brgy. VI</t>
  </si>
  <si>
    <t>Construction of Residual Containment Area</t>
  </si>
  <si>
    <t>Bantay Arcade</t>
  </si>
  <si>
    <t xml:space="preserve">Construction of Flood Control </t>
  </si>
  <si>
    <t>Pus-pus-Sinabaan</t>
  </si>
  <si>
    <t>We hereby certify that we have reviewed the contents and hereby attest to</t>
  </si>
  <si>
    <t>the veracity and correctness of the data or information contained in this</t>
  </si>
  <si>
    <t>document.</t>
  </si>
  <si>
    <t>FLORDELIZA P. REBOROSO</t>
  </si>
  <si>
    <t xml:space="preserve">SAMUEL C. PARILLA  </t>
  </si>
  <si>
    <t xml:space="preserve">  Municipal Budget Officer</t>
  </si>
  <si>
    <t>Municipal Mayor</t>
  </si>
  <si>
    <t>* Stand-by fund reserve for future augmentation of COVID Fund.</t>
  </si>
  <si>
    <t>FOR THE  4th  QUARTER, CY 2019</t>
  </si>
  <si>
    <t>Rehabilitation &amp; Maint. of Gov't. centers and facilities</t>
  </si>
  <si>
    <t>January</t>
  </si>
  <si>
    <t>December</t>
  </si>
  <si>
    <t>completed</t>
  </si>
  <si>
    <t>Maintenance of Street lights</t>
  </si>
  <si>
    <t>on going</t>
  </si>
  <si>
    <t>June</t>
  </si>
  <si>
    <t>April</t>
  </si>
  <si>
    <t>Purchase of lot for Sanitary landfill</t>
  </si>
  <si>
    <t>not yet implemented</t>
  </si>
  <si>
    <t>Rechanelling of River</t>
  </si>
  <si>
    <t>Bulag-Cabalabgan-Sinabaan</t>
  </si>
  <si>
    <t>March 1, 2019</t>
  </si>
  <si>
    <t>May 27, 2019</t>
  </si>
  <si>
    <t>Tay-ac-Lingsat</t>
  </si>
  <si>
    <t>May 30, 2019</t>
  </si>
  <si>
    <t>Tay-ac</t>
  </si>
  <si>
    <t>May 9, 2019</t>
  </si>
  <si>
    <t>San Mariano</t>
  </si>
  <si>
    <t>April 0, 2019</t>
  </si>
  <si>
    <t>Taleb</t>
  </si>
  <si>
    <t>June 14, 2019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</si>
</sst>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(&quot;P&quot;* #,##0.00_);_(&quot;P&quot;* \(#,##0.00\);_(&quot;P&quot;* &quot;-&quot;??_);_(@_)"/>
    <numFmt numFmtId="177" formatCode="_ * #,##0_ ;_ * \-#,##0_ ;_ * &quot;-&quot;_ ;_ @_ "/>
    <numFmt numFmtId="178" formatCode="&quot;P &quot;#,##0.00"/>
  </numFmts>
  <fonts count="24">
    <font>
      <sz val="10"/>
      <name val="Arial"/>
      <charset val="134"/>
    </font>
    <font>
      <sz val="10"/>
      <name val="Times New Roman"/>
      <charset val="134"/>
    </font>
    <font>
      <sz val="8"/>
      <name val="Times New Roman"/>
      <charset val="134"/>
    </font>
    <font>
      <b/>
      <sz val="10"/>
      <name val="Times New Roman"/>
      <charset val="134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5" borderId="15" applyNumberForma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7" fillId="19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3" borderId="1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8" borderId="2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8" borderId="17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8" xfId="2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176" fontId="1" fillId="0" borderId="7" xfId="2" applyNumberFormat="1" applyFont="1" applyBorder="1" applyAlignment="1">
      <alignment horizontal="right"/>
    </xf>
    <xf numFmtId="9" fontId="1" fillId="0" borderId="7" xfId="0" applyNumberFormat="1" applyFont="1" applyBorder="1" applyAlignment="1">
      <alignment horizontal="center"/>
    </xf>
    <xf numFmtId="176" fontId="1" fillId="0" borderId="0" xfId="2" applyNumberFormat="1" applyFont="1" applyBorder="1" applyAlignment="1">
      <alignment horizontal="right"/>
    </xf>
    <xf numFmtId="43" fontId="1" fillId="0" borderId="0" xfId="2" applyFont="1" applyBorder="1" applyAlignment="1">
      <alignment horizontal="right"/>
    </xf>
    <xf numFmtId="0" fontId="0" fillId="0" borderId="7" xfId="0" applyBorder="1" applyAlignment="1">
      <alignment horizontal="center"/>
    </xf>
    <xf numFmtId="43" fontId="1" fillId="0" borderId="8" xfId="2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176" fontId="1" fillId="0" borderId="11" xfId="2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3" fontId="1" fillId="0" borderId="2" xfId="2" applyFont="1" applyBorder="1" applyAlignment="1">
      <alignment horizontal="right"/>
    </xf>
    <xf numFmtId="49" fontId="1" fillId="0" borderId="7" xfId="0" applyNumberFormat="1" applyFont="1" applyBorder="1" applyAlignment="1" applyProtection="1">
      <alignment horizontal="left" indent="1"/>
      <protection locked="0"/>
    </xf>
    <xf numFmtId="17" fontId="1" fillId="0" borderId="0" xfId="0" applyNumberFormat="1" applyFont="1" applyAlignment="1">
      <alignment horizontal="center"/>
    </xf>
    <xf numFmtId="9" fontId="1" fillId="0" borderId="0" xfId="6" applyFont="1" applyAlignment="1">
      <alignment horizontal="center"/>
    </xf>
    <xf numFmtId="0" fontId="1" fillId="0" borderId="7" xfId="0" applyFont="1" applyBorder="1" applyAlignment="1">
      <alignment horizontal="left" indent="1"/>
    </xf>
    <xf numFmtId="43" fontId="1" fillId="0" borderId="7" xfId="2" applyFont="1" applyBorder="1" applyAlignment="1">
      <alignment horizontal="right"/>
    </xf>
    <xf numFmtId="17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76" fontId="1" fillId="0" borderId="10" xfId="2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left" indent="1"/>
    </xf>
    <xf numFmtId="43" fontId="1" fillId="0" borderId="12" xfId="2" applyFont="1" applyBorder="1" applyAlignment="1">
      <alignment horizontal="right"/>
    </xf>
    <xf numFmtId="15" fontId="1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78" fontId="1" fillId="0" borderId="12" xfId="2" applyNumberFormat="1" applyFont="1" applyBorder="1" applyAlignment="1">
      <alignment horizontal="right"/>
    </xf>
    <xf numFmtId="176" fontId="1" fillId="0" borderId="12" xfId="2" applyNumberFormat="1" applyFont="1" applyBorder="1" applyAlignment="1">
      <alignment horizontal="right"/>
    </xf>
    <xf numFmtId="0" fontId="0" fillId="0" borderId="0" xfId="0" applyAlignment="1"/>
    <xf numFmtId="178" fontId="1" fillId="0" borderId="0" xfId="2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8" fontId="1" fillId="0" borderId="11" xfId="2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Alignment="1"/>
    <xf numFmtId="15" fontId="1" fillId="0" borderId="7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17" fontId="1" fillId="0" borderId="7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15" fontId="1" fillId="0" borderId="7" xfId="0" applyNumberFormat="1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1143000</xdr:colOff>
      <xdr:row>28</xdr:row>
      <xdr:rowOff>0</xdr:rowOff>
    </xdr:from>
    <xdr:to>
      <xdr:col>1</xdr:col>
      <xdr:colOff>219710</xdr:colOff>
      <xdr:row>34</xdr:row>
      <xdr:rowOff>133350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533900"/>
          <a:ext cx="1781810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496570</xdr:colOff>
      <xdr:row>28</xdr:row>
      <xdr:rowOff>152400</xdr:rowOff>
    </xdr:from>
    <xdr:to>
      <xdr:col>8</xdr:col>
      <xdr:colOff>181610</xdr:colOff>
      <xdr:row>33</xdr:row>
      <xdr:rowOff>114300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1320" y="4686300"/>
          <a:ext cx="152336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6"/>
  <sheetViews>
    <sheetView tabSelected="1" workbookViewId="0">
      <selection activeCell="E34" sqref="E34"/>
    </sheetView>
  </sheetViews>
  <sheetFormatPr defaultColWidth="9" defaultRowHeight="12.75"/>
  <cols>
    <col min="1" max="1" width="40.5714285714286" customWidth="1"/>
    <col min="2" max="2" width="20.5714285714286" customWidth="1"/>
    <col min="3" max="3" width="15.8571428571429" customWidth="1"/>
    <col min="4" max="4" width="12.2857142857143" customWidth="1"/>
    <col min="5" max="5" width="12" customWidth="1"/>
    <col min="6" max="6" width="11.5714285714286" customWidth="1"/>
    <col min="7" max="7" width="15.8571428571429" customWidth="1"/>
    <col min="8" max="8" width="11.7142857142857" customWidth="1"/>
    <col min="9" max="9" width="12.5714285714286" customWidth="1"/>
  </cols>
  <sheetData>
    <row r="1" spans="1:24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5" t="s">
        <v>2</v>
      </c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="1" customFormat="1" spans="1:24">
      <c r="A8" s="6" t="s">
        <v>4</v>
      </c>
      <c r="B8" s="7" t="s">
        <v>5</v>
      </c>
      <c r="C8" s="7" t="s">
        <v>6</v>
      </c>
      <c r="D8" s="7" t="s">
        <v>7</v>
      </c>
      <c r="E8" s="8" t="s">
        <v>8</v>
      </c>
      <c r="F8" s="9" t="s">
        <v>9</v>
      </c>
      <c r="G8" s="10"/>
      <c r="H8" s="8" t="s">
        <v>10</v>
      </c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="1" customFormat="1" spans="1:24">
      <c r="A9" s="11" t="s">
        <v>11</v>
      </c>
      <c r="B9" s="12"/>
      <c r="C9" s="12"/>
      <c r="D9" s="12"/>
      <c r="E9" s="13" t="s">
        <v>12</v>
      </c>
      <c r="F9" s="11" t="s">
        <v>13</v>
      </c>
      <c r="G9" s="14" t="s">
        <v>14</v>
      </c>
      <c r="H9" s="13" t="s">
        <v>15</v>
      </c>
      <c r="I9" s="14" t="s">
        <v>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="1" customFormat="1" spans="1:24">
      <c r="A10" s="11"/>
      <c r="B10" s="15"/>
      <c r="C10" s="16"/>
      <c r="D10" s="14"/>
      <c r="E10" s="13" t="s">
        <v>17</v>
      </c>
      <c r="F10" s="11" t="s">
        <v>12</v>
      </c>
      <c r="G10" s="14" t="s">
        <v>18</v>
      </c>
      <c r="H10" s="13" t="s">
        <v>19</v>
      </c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="1" customFormat="1" spans="1:24">
      <c r="A11" s="17" t="s">
        <v>20</v>
      </c>
      <c r="B11" s="14"/>
      <c r="C11" s="18"/>
      <c r="D11" s="19"/>
      <c r="E11" s="8"/>
      <c r="F11" s="18"/>
      <c r="G11" s="8"/>
      <c r="H11" s="18"/>
      <c r="I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="1" customFormat="1" spans="1:24">
      <c r="A12" s="20" t="s">
        <v>21</v>
      </c>
      <c r="B12" s="11" t="s">
        <v>22</v>
      </c>
      <c r="C12" s="21">
        <v>866027.4</v>
      </c>
      <c r="D12" s="14"/>
      <c r="E12" s="13"/>
      <c r="F12" s="22">
        <f>G12/C12</f>
        <v>0</v>
      </c>
      <c r="G12" s="23">
        <v>0</v>
      </c>
      <c r="H12" s="14"/>
      <c r="I12" s="57" t="s">
        <v>23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="1" customFormat="1" spans="1:24">
      <c r="A13" s="20" t="s">
        <v>24</v>
      </c>
      <c r="B13" s="58" t="s">
        <v>25</v>
      </c>
      <c r="C13" s="24">
        <v>872344.2</v>
      </c>
      <c r="D13" s="14"/>
      <c r="E13" s="13"/>
      <c r="F13" s="25"/>
      <c r="G13" s="24">
        <v>0</v>
      </c>
      <c r="H13" s="14"/>
      <c r="I13" s="57" t="s">
        <v>26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="1" customFormat="1" spans="1:24">
      <c r="A14" s="20" t="s">
        <v>27</v>
      </c>
      <c r="B14" s="58" t="s">
        <v>28</v>
      </c>
      <c r="C14" s="24">
        <v>800000</v>
      </c>
      <c r="D14" s="14"/>
      <c r="E14" s="13"/>
      <c r="F14" s="22">
        <f>G13/C13</f>
        <v>0</v>
      </c>
      <c r="G14" s="24">
        <v>0</v>
      </c>
      <c r="H14" s="14"/>
      <c r="I14" s="57" t="s">
        <v>29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="1" customFormat="1" spans="1:24">
      <c r="A15" s="20" t="s">
        <v>30</v>
      </c>
      <c r="B15" s="58" t="s">
        <v>31</v>
      </c>
      <c r="C15" s="24">
        <v>2500000</v>
      </c>
      <c r="D15" s="14"/>
      <c r="E15" s="13"/>
      <c r="F15" s="22">
        <f>G15/C15</f>
        <v>0</v>
      </c>
      <c r="G15" s="26">
        <v>0</v>
      </c>
      <c r="H15" s="14"/>
      <c r="I15" s="57" t="s">
        <v>29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="1" customFormat="1" spans="1:24">
      <c r="A16" s="27"/>
      <c r="B16" s="28"/>
      <c r="C16" s="29">
        <f>SUM(C12:C15)</f>
        <v>5038371.6</v>
      </c>
      <c r="D16" s="28"/>
      <c r="E16" s="30"/>
      <c r="F16" s="28"/>
      <c r="G16" s="23">
        <v>0</v>
      </c>
      <c r="H16" s="28"/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="1" customFormat="1" spans="1:24">
      <c r="A17" s="31" t="s">
        <v>32</v>
      </c>
      <c r="B17" s="13"/>
      <c r="C17" s="32"/>
      <c r="D17" s="13"/>
      <c r="E17" s="18"/>
      <c r="F17" s="13"/>
      <c r="G17" s="18"/>
      <c r="H17" s="13"/>
      <c r="I17" s="1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="1" customFormat="1" spans="1:24">
      <c r="A18" s="33" t="s">
        <v>33</v>
      </c>
      <c r="B18" s="5" t="s">
        <v>34</v>
      </c>
      <c r="C18" s="21">
        <v>150000</v>
      </c>
      <c r="D18" s="34"/>
      <c r="E18" s="14"/>
      <c r="F18" s="35">
        <f>G18/C18</f>
        <v>0</v>
      </c>
      <c r="G18" s="21">
        <v>0</v>
      </c>
      <c r="H18" s="5"/>
      <c r="I18" s="14" t="s">
        <v>29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="1" customFormat="1" spans="1:24">
      <c r="A19" s="36" t="s">
        <v>35</v>
      </c>
      <c r="B19" s="59" t="s">
        <v>36</v>
      </c>
      <c r="C19" s="37">
        <v>1500000</v>
      </c>
      <c r="D19" s="34"/>
      <c r="E19" s="14"/>
      <c r="F19" s="35">
        <f t="shared" ref="F19:F22" si="0">G19/C19</f>
        <v>0</v>
      </c>
      <c r="G19" s="37">
        <v>0</v>
      </c>
      <c r="H19" s="13"/>
      <c r="I19" s="14" t="s">
        <v>23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="1" customFormat="1" spans="1:24">
      <c r="A20" s="36" t="s">
        <v>37</v>
      </c>
      <c r="B20" s="59" t="s">
        <v>38</v>
      </c>
      <c r="C20" s="37">
        <v>150000</v>
      </c>
      <c r="D20" s="34"/>
      <c r="E20" s="14"/>
      <c r="F20" s="35">
        <f t="shared" si="0"/>
        <v>0</v>
      </c>
      <c r="G20" s="37">
        <v>0</v>
      </c>
      <c r="H20" s="13"/>
      <c r="I20" s="14" t="s">
        <v>29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="1" customFormat="1" spans="1:24">
      <c r="A21" s="36" t="s">
        <v>39</v>
      </c>
      <c r="B21" s="59" t="s">
        <v>40</v>
      </c>
      <c r="C21" s="37">
        <v>150000</v>
      </c>
      <c r="D21" s="34"/>
      <c r="E21" s="14"/>
      <c r="F21" s="35">
        <f t="shared" si="0"/>
        <v>0</v>
      </c>
      <c r="G21" s="37">
        <v>0</v>
      </c>
      <c r="H21" s="13"/>
      <c r="I21" s="58" t="s">
        <v>25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="1" customFormat="1" spans="1:24">
      <c r="A22" s="36" t="s">
        <v>41</v>
      </c>
      <c r="B22" s="13" t="s">
        <v>40</v>
      </c>
      <c r="C22" s="37">
        <v>150000</v>
      </c>
      <c r="D22" s="13"/>
      <c r="E22" s="38"/>
      <c r="F22" s="35">
        <f t="shared" si="0"/>
        <v>0</v>
      </c>
      <c r="G22" s="26">
        <v>0</v>
      </c>
      <c r="H22" s="13"/>
      <c r="I22" s="58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1" customFormat="1" spans="1:24">
      <c r="A23" s="39"/>
      <c r="B23" s="28"/>
      <c r="C23" s="29">
        <f>SUM(C18:C22)</f>
        <v>2100000</v>
      </c>
      <c r="D23" s="28"/>
      <c r="E23" s="30"/>
      <c r="F23" s="28"/>
      <c r="G23" s="40">
        <v>0</v>
      </c>
      <c r="H23" s="28"/>
      <c r="I23" s="1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="1" customFormat="1" spans="1:24">
      <c r="A24" s="31" t="s">
        <v>42</v>
      </c>
      <c r="B24" s="18"/>
      <c r="C24" s="24"/>
      <c r="D24" s="18"/>
      <c r="E24" s="13"/>
      <c r="F24" s="18"/>
      <c r="G24" s="41"/>
      <c r="H24" s="18"/>
      <c r="I24" s="1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="1" customFormat="1" spans="1:24">
      <c r="A25" s="36" t="s">
        <v>43</v>
      </c>
      <c r="B25" s="14" t="s">
        <v>44</v>
      </c>
      <c r="C25" s="23">
        <v>809072.6</v>
      </c>
      <c r="D25" s="14"/>
      <c r="E25" s="11"/>
      <c r="F25" s="22">
        <f>G25/C25</f>
        <v>0</v>
      </c>
      <c r="G25" s="23">
        <v>0</v>
      </c>
      <c r="H25" s="14"/>
      <c r="I25" s="58" t="s">
        <v>29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="1" customFormat="1" spans="1:24">
      <c r="A26" s="36" t="s">
        <v>45</v>
      </c>
      <c r="B26" s="14" t="s">
        <v>46</v>
      </c>
      <c r="C26" s="24">
        <v>200000</v>
      </c>
      <c r="D26" s="14"/>
      <c r="E26" s="13"/>
      <c r="F26" s="22">
        <f t="shared" ref="F26:F27" si="1">G26/C26</f>
        <v>0</v>
      </c>
      <c r="G26" s="24">
        <v>0</v>
      </c>
      <c r="H26" s="14"/>
      <c r="I26" s="58" t="s">
        <v>25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1" customFormat="1" spans="1:24">
      <c r="A27" s="42" t="s">
        <v>47</v>
      </c>
      <c r="B27" s="15" t="s">
        <v>48</v>
      </c>
      <c r="C27" s="43">
        <v>14000000</v>
      </c>
      <c r="D27" s="44"/>
      <c r="E27" s="45"/>
      <c r="F27" s="46">
        <f t="shared" si="1"/>
        <v>0</v>
      </c>
      <c r="G27" s="26">
        <v>0</v>
      </c>
      <c r="H27" s="15"/>
      <c r="I27" s="60" t="s">
        <v>25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="1" customFormat="1" spans="1:24">
      <c r="A28" s="47"/>
      <c r="B28" s="15"/>
      <c r="C28" s="48">
        <f>SUM(C25:C27)</f>
        <v>15009072.6</v>
      </c>
      <c r="D28" s="15"/>
      <c r="E28" s="45"/>
      <c r="F28" s="15"/>
      <c r="G28" s="49">
        <f>SUM(G25:G27)</f>
        <v>0</v>
      </c>
      <c r="H28" s="15"/>
      <c r="I28" s="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3">
      <c r="A29" s="2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 t="s">
        <v>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 t="s">
        <v>51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4" t="s">
        <v>52</v>
      </c>
      <c r="B32" s="4"/>
      <c r="C32" s="2"/>
      <c r="D32" s="2"/>
      <c r="E32" s="2"/>
      <c r="F32" s="2"/>
      <c r="G32" s="4" t="s">
        <v>53</v>
      </c>
      <c r="H32" s="50"/>
      <c r="I32" s="50"/>
      <c r="J32" s="4"/>
      <c r="K32" s="4"/>
      <c r="L32" s="2"/>
      <c r="M32" s="2"/>
    </row>
    <row r="33" spans="1:13">
      <c r="A33" s="5" t="s">
        <v>54</v>
      </c>
      <c r="B33" s="5"/>
      <c r="C33" s="2"/>
      <c r="D33" s="2"/>
      <c r="E33" s="2"/>
      <c r="F33" s="2"/>
      <c r="G33" s="5" t="s">
        <v>55</v>
      </c>
      <c r="H33" s="50"/>
      <c r="I33" s="50"/>
      <c r="J33" s="5"/>
      <c r="K33" s="5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55"/>
      <c r="J34" s="2"/>
      <c r="K34" s="2"/>
      <c r="L34" s="2"/>
      <c r="M34" s="2"/>
    </row>
    <row r="35" spans="1:24">
      <c r="A35" s="2" t="s">
        <v>56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3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="2" customFormat="1" spans="1:9">
      <c r="A43" s="4" t="s">
        <v>1</v>
      </c>
      <c r="B43" s="4"/>
      <c r="C43" s="4"/>
      <c r="D43" s="4"/>
      <c r="E43" s="4"/>
      <c r="F43" s="4"/>
      <c r="G43" s="4"/>
      <c r="H43" s="4"/>
      <c r="I43" s="4"/>
    </row>
    <row r="44" s="2" customFormat="1" spans="1:9">
      <c r="A44" s="5" t="s">
        <v>57</v>
      </c>
      <c r="B44" s="5"/>
      <c r="C44" s="5"/>
      <c r="D44" s="5"/>
      <c r="E44" s="5"/>
      <c r="F44" s="5"/>
      <c r="G44" s="5"/>
      <c r="H44" s="5"/>
      <c r="I44" s="5"/>
    </row>
    <row r="45" s="2" customFormat="1"/>
    <row r="46" s="2" customFormat="1" spans="1:1">
      <c r="A46" s="2" t="s">
        <v>3</v>
      </c>
    </row>
    <row r="47" s="2" customFormat="1"/>
    <row r="48" s="2" customFormat="1" spans="1:9">
      <c r="A48" s="6" t="s">
        <v>4</v>
      </c>
      <c r="B48" s="7" t="s">
        <v>5</v>
      </c>
      <c r="C48" s="7" t="s">
        <v>6</v>
      </c>
      <c r="D48" s="7" t="s">
        <v>7</v>
      </c>
      <c r="E48" s="8" t="s">
        <v>8</v>
      </c>
      <c r="F48" s="9" t="s">
        <v>9</v>
      </c>
      <c r="G48" s="10"/>
      <c r="H48" s="8" t="s">
        <v>10</v>
      </c>
      <c r="I48" s="18"/>
    </row>
    <row r="49" s="2" customFormat="1" spans="1:9">
      <c r="A49" s="11" t="s">
        <v>11</v>
      </c>
      <c r="B49" s="12"/>
      <c r="C49" s="12"/>
      <c r="D49" s="12"/>
      <c r="E49" s="13" t="s">
        <v>12</v>
      </c>
      <c r="F49" s="11" t="s">
        <v>13</v>
      </c>
      <c r="G49" s="14" t="s">
        <v>14</v>
      </c>
      <c r="H49" s="13" t="s">
        <v>15</v>
      </c>
      <c r="I49" s="14" t="s">
        <v>16</v>
      </c>
    </row>
    <row r="50" s="2" customFormat="1" spans="1:9">
      <c r="A50" s="11"/>
      <c r="B50" s="14"/>
      <c r="C50" s="16"/>
      <c r="D50" s="14"/>
      <c r="E50" s="13" t="s">
        <v>17</v>
      </c>
      <c r="F50" s="11" t="s">
        <v>12</v>
      </c>
      <c r="G50" s="14" t="s">
        <v>18</v>
      </c>
      <c r="H50" s="13" t="s">
        <v>19</v>
      </c>
      <c r="I50" s="14"/>
    </row>
    <row r="51" s="2" customFormat="1" spans="1:9">
      <c r="A51" s="17" t="s">
        <v>20</v>
      </c>
      <c r="B51" s="6" t="s">
        <v>22</v>
      </c>
      <c r="C51" s="18"/>
      <c r="D51" s="19"/>
      <c r="E51" s="8"/>
      <c r="F51" s="18"/>
      <c r="G51" s="8"/>
      <c r="H51" s="18"/>
      <c r="I51" s="19"/>
    </row>
    <row r="52" s="2" customFormat="1" spans="1:9">
      <c r="A52" s="20" t="s">
        <v>58</v>
      </c>
      <c r="B52" s="58" t="s">
        <v>25</v>
      </c>
      <c r="C52" s="23">
        <v>950000</v>
      </c>
      <c r="D52" s="14" t="s">
        <v>59</v>
      </c>
      <c r="E52" s="59" t="s">
        <v>60</v>
      </c>
      <c r="F52" s="22">
        <f>G52/C52</f>
        <v>0.962656842105263</v>
      </c>
      <c r="G52" s="51">
        <v>914524</v>
      </c>
      <c r="H52" s="14"/>
      <c r="I52" s="57" t="s">
        <v>61</v>
      </c>
    </row>
    <row r="53" s="2" customFormat="1" spans="1:9">
      <c r="A53" s="20" t="s">
        <v>24</v>
      </c>
      <c r="B53" s="58" t="s">
        <v>25</v>
      </c>
      <c r="C53" s="24">
        <v>600000</v>
      </c>
      <c r="D53" s="58" t="s">
        <v>59</v>
      </c>
      <c r="E53" s="59" t="s">
        <v>60</v>
      </c>
      <c r="F53" s="22">
        <f>G53/C53</f>
        <v>0.998858333333333</v>
      </c>
      <c r="G53" s="24">
        <v>599315</v>
      </c>
      <c r="H53" s="14"/>
      <c r="I53" s="57" t="s">
        <v>61</v>
      </c>
    </row>
    <row r="54" s="2" customFormat="1" spans="1:9">
      <c r="A54" s="20" t="s">
        <v>62</v>
      </c>
      <c r="B54" s="58" t="s">
        <v>25</v>
      </c>
      <c r="C54" s="24">
        <v>751669</v>
      </c>
      <c r="D54" s="58" t="s">
        <v>59</v>
      </c>
      <c r="E54" s="59" t="s">
        <v>60</v>
      </c>
      <c r="F54" s="22">
        <f>G54/C54</f>
        <v>0.445355602000349</v>
      </c>
      <c r="G54" s="24">
        <v>334760</v>
      </c>
      <c r="H54" s="14"/>
      <c r="I54" s="57" t="s">
        <v>63</v>
      </c>
    </row>
    <row r="55" s="2" customFormat="1" spans="1:9">
      <c r="A55" s="27"/>
      <c r="B55" s="28"/>
      <c r="C55" s="29">
        <f>SUM(C52:C54)</f>
        <v>2301669</v>
      </c>
      <c r="D55" s="28"/>
      <c r="E55" s="30"/>
      <c r="F55" s="28"/>
      <c r="G55" s="52">
        <f>SUM(G52:G54)</f>
        <v>1848599</v>
      </c>
      <c r="H55" s="28"/>
      <c r="I55" s="10"/>
    </row>
    <row r="56" s="2" customFormat="1" spans="1:9">
      <c r="A56" s="31" t="s">
        <v>32</v>
      </c>
      <c r="B56" s="13"/>
      <c r="C56" s="32"/>
      <c r="D56" s="13"/>
      <c r="E56" s="18"/>
      <c r="F56" s="13"/>
      <c r="G56" s="18"/>
      <c r="H56" s="13"/>
      <c r="I56" s="18"/>
    </row>
    <row r="57" s="2" customFormat="1" spans="1:9">
      <c r="A57" s="33" t="s">
        <v>33</v>
      </c>
      <c r="B57" s="5" t="s">
        <v>34</v>
      </c>
      <c r="C57" s="21">
        <v>100000</v>
      </c>
      <c r="D57" s="61" t="s">
        <v>64</v>
      </c>
      <c r="E57" s="58" t="s">
        <v>60</v>
      </c>
      <c r="F57" s="35">
        <v>1</v>
      </c>
      <c r="G57" s="37">
        <v>98652</v>
      </c>
      <c r="H57" s="5"/>
      <c r="I57" s="14" t="s">
        <v>61</v>
      </c>
    </row>
    <row r="58" spans="1:9">
      <c r="A58" s="36" t="s">
        <v>35</v>
      </c>
      <c r="B58" s="59" t="s">
        <v>36</v>
      </c>
      <c r="C58" s="37">
        <v>1500000</v>
      </c>
      <c r="D58" s="61" t="s">
        <v>64</v>
      </c>
      <c r="E58" s="58" t="s">
        <v>60</v>
      </c>
      <c r="F58" s="35">
        <v>1</v>
      </c>
      <c r="G58" s="37">
        <v>1484500</v>
      </c>
      <c r="H58" s="13"/>
      <c r="I58" s="14" t="s">
        <v>61</v>
      </c>
    </row>
    <row r="59" spans="1:9">
      <c r="A59" s="36" t="s">
        <v>37</v>
      </c>
      <c r="B59" s="59" t="s">
        <v>38</v>
      </c>
      <c r="C59" s="37">
        <v>50000</v>
      </c>
      <c r="D59" s="61" t="s">
        <v>64</v>
      </c>
      <c r="E59" s="58" t="s">
        <v>60</v>
      </c>
      <c r="F59" s="35"/>
      <c r="G59" s="37">
        <v>0</v>
      </c>
      <c r="H59" s="13"/>
      <c r="I59" s="14" t="s">
        <v>29</v>
      </c>
    </row>
    <row r="60" spans="1:9">
      <c r="A60" s="36" t="s">
        <v>39</v>
      </c>
      <c r="B60" s="59" t="s">
        <v>40</v>
      </c>
      <c r="C60" s="37">
        <v>50000</v>
      </c>
      <c r="D60" s="61" t="s">
        <v>64</v>
      </c>
      <c r="E60" s="58" t="s">
        <v>60</v>
      </c>
      <c r="F60" s="35"/>
      <c r="G60" s="37">
        <v>0</v>
      </c>
      <c r="H60" s="13"/>
      <c r="I60" s="14" t="s">
        <v>29</v>
      </c>
    </row>
    <row r="61" spans="1:9">
      <c r="A61" s="36" t="s">
        <v>41</v>
      </c>
      <c r="B61" s="13" t="s">
        <v>40</v>
      </c>
      <c r="C61" s="37">
        <v>100000</v>
      </c>
      <c r="D61" s="59" t="s">
        <v>64</v>
      </c>
      <c r="E61" s="62" t="s">
        <v>60</v>
      </c>
      <c r="F61" s="35"/>
      <c r="G61" s="37">
        <v>0</v>
      </c>
      <c r="H61" s="13"/>
      <c r="I61" s="14" t="s">
        <v>29</v>
      </c>
    </row>
    <row r="62" spans="1:9">
      <c r="A62" s="39"/>
      <c r="B62" s="28"/>
      <c r="C62" s="29">
        <f>SUM(C57:C61)</f>
        <v>1800000</v>
      </c>
      <c r="D62" s="28"/>
      <c r="E62" s="30"/>
      <c r="F62" s="28"/>
      <c r="G62" s="53">
        <f>SUM(G57:G61)</f>
        <v>1583152</v>
      </c>
      <c r="H62" s="28"/>
      <c r="I62" s="10"/>
    </row>
    <row r="63" spans="1:9">
      <c r="A63" s="31" t="s">
        <v>42</v>
      </c>
      <c r="B63" s="18"/>
      <c r="C63" s="24"/>
      <c r="D63" s="18"/>
      <c r="E63" s="13"/>
      <c r="F63" s="18"/>
      <c r="G63" s="41"/>
      <c r="H63" s="18"/>
      <c r="I63" s="18"/>
    </row>
    <row r="64" spans="1:9">
      <c r="A64" s="36" t="s">
        <v>43</v>
      </c>
      <c r="B64" s="14" t="s">
        <v>44</v>
      </c>
      <c r="C64" s="23">
        <v>909072.6</v>
      </c>
      <c r="D64" s="58" t="s">
        <v>65</v>
      </c>
      <c r="E64" s="63" t="s">
        <v>60</v>
      </c>
      <c r="F64" s="22">
        <f>G64/C64</f>
        <v>0.998490109590807</v>
      </c>
      <c r="G64" s="24">
        <v>907700</v>
      </c>
      <c r="H64" s="14"/>
      <c r="I64" s="58" t="s">
        <v>61</v>
      </c>
    </row>
    <row r="65" spans="1:9">
      <c r="A65" s="36" t="s">
        <v>66</v>
      </c>
      <c r="B65" s="14"/>
      <c r="C65" s="24">
        <v>3000000</v>
      </c>
      <c r="D65" s="58" t="s">
        <v>64</v>
      </c>
      <c r="E65" s="59" t="s">
        <v>60</v>
      </c>
      <c r="F65" s="22"/>
      <c r="G65" s="24">
        <v>0</v>
      </c>
      <c r="H65" s="14"/>
      <c r="I65" s="58" t="s">
        <v>67</v>
      </c>
    </row>
    <row r="66" spans="1:9">
      <c r="A66" s="36" t="s">
        <v>68</v>
      </c>
      <c r="B66" s="14" t="s">
        <v>69</v>
      </c>
      <c r="C66" s="24">
        <v>2900000</v>
      </c>
      <c r="D66" s="64" t="s">
        <v>70</v>
      </c>
      <c r="E66" s="59" t="s">
        <v>71</v>
      </c>
      <c r="F66" s="22">
        <v>1</v>
      </c>
      <c r="G66" s="24">
        <v>2885506.53</v>
      </c>
      <c r="H66" s="14"/>
      <c r="I66" s="58" t="s">
        <v>61</v>
      </c>
    </row>
    <row r="67" spans="1:9">
      <c r="A67" s="36" t="s">
        <v>68</v>
      </c>
      <c r="B67" s="14" t="s">
        <v>72</v>
      </c>
      <c r="C67" s="24">
        <v>3000000</v>
      </c>
      <c r="D67" s="58" t="s">
        <v>25</v>
      </c>
      <c r="E67" s="59" t="s">
        <v>73</v>
      </c>
      <c r="F67" s="22">
        <v>1</v>
      </c>
      <c r="G67" s="24">
        <v>2986167.44</v>
      </c>
      <c r="H67" s="14"/>
      <c r="I67" s="58" t="s">
        <v>61</v>
      </c>
    </row>
    <row r="68" spans="1:9">
      <c r="A68" s="36" t="s">
        <v>68</v>
      </c>
      <c r="B68" s="14" t="s">
        <v>74</v>
      </c>
      <c r="C68" s="24">
        <v>2300000</v>
      </c>
      <c r="D68" s="58" t="s">
        <v>25</v>
      </c>
      <c r="E68" s="59" t="s">
        <v>75</v>
      </c>
      <c r="F68" s="22">
        <v>1</v>
      </c>
      <c r="G68" s="24">
        <v>2288393.79</v>
      </c>
      <c r="H68" s="14"/>
      <c r="I68" s="58" t="s">
        <v>61</v>
      </c>
    </row>
    <row r="69" spans="1:9">
      <c r="A69" s="36" t="s">
        <v>68</v>
      </c>
      <c r="B69" s="14" t="s">
        <v>76</v>
      </c>
      <c r="C69" s="24">
        <v>1300000</v>
      </c>
      <c r="D69" s="58" t="s">
        <v>25</v>
      </c>
      <c r="E69" s="59" t="s">
        <v>77</v>
      </c>
      <c r="F69" s="22">
        <v>1</v>
      </c>
      <c r="G69" s="24">
        <v>1290342.75</v>
      </c>
      <c r="H69" s="14"/>
      <c r="I69" s="58" t="s">
        <v>61</v>
      </c>
    </row>
    <row r="70" spans="1:9">
      <c r="A70" s="42" t="s">
        <v>68</v>
      </c>
      <c r="B70" s="15" t="s">
        <v>78</v>
      </c>
      <c r="C70" s="43">
        <v>3500000</v>
      </c>
      <c r="D70" s="60" t="s">
        <v>25</v>
      </c>
      <c r="E70" s="65" t="s">
        <v>79</v>
      </c>
      <c r="F70" s="46">
        <v>1</v>
      </c>
      <c r="G70" s="43">
        <v>3486439.06</v>
      </c>
      <c r="H70" s="15"/>
      <c r="I70" s="60" t="s">
        <v>61</v>
      </c>
    </row>
    <row r="71" spans="1:9">
      <c r="A71" s="47"/>
      <c r="B71" s="15"/>
      <c r="C71" s="48">
        <f>SUM(C64:C70)</f>
        <v>16909072.6</v>
      </c>
      <c r="D71" s="15"/>
      <c r="E71" s="45"/>
      <c r="F71" s="15"/>
      <c r="G71" s="48">
        <f>SUM(G64:G70)</f>
        <v>13844549.57</v>
      </c>
      <c r="H71" s="15"/>
      <c r="I71" s="15"/>
    </row>
    <row r="72" spans="1:9">
      <c r="A72" s="2" t="s">
        <v>49</v>
      </c>
      <c r="B72" s="2"/>
      <c r="C72" s="2"/>
      <c r="D72" s="2"/>
      <c r="E72" s="2"/>
      <c r="F72" s="2"/>
      <c r="G72" s="2"/>
      <c r="H72" s="2"/>
      <c r="I72" s="2"/>
    </row>
    <row r="73" spans="1:9">
      <c r="A73" s="2" t="s">
        <v>50</v>
      </c>
      <c r="B73" s="2"/>
      <c r="C73" s="2"/>
      <c r="D73" s="2"/>
      <c r="E73" s="2"/>
      <c r="F73" s="2"/>
      <c r="G73" s="2"/>
      <c r="H73" s="2"/>
      <c r="I73" s="2"/>
    </row>
    <row r="74" spans="1:9">
      <c r="A74" s="2" t="s">
        <v>51</v>
      </c>
      <c r="B74" s="2"/>
      <c r="C74" s="2"/>
      <c r="D74" s="2"/>
      <c r="E74" s="2"/>
      <c r="F74" s="2"/>
      <c r="G74" s="2"/>
      <c r="H74" s="2"/>
      <c r="I74" s="2"/>
    </row>
    <row r="75" spans="1:9">
      <c r="A75" s="4" t="s">
        <v>52</v>
      </c>
      <c r="B75" s="4"/>
      <c r="C75" s="2"/>
      <c r="D75" s="2"/>
      <c r="E75" s="2"/>
      <c r="F75" s="2"/>
      <c r="G75" s="4" t="s">
        <v>53</v>
      </c>
      <c r="H75" s="50"/>
      <c r="I75" s="50"/>
    </row>
    <row r="76" spans="1:9">
      <c r="A76" s="5" t="s">
        <v>54</v>
      </c>
      <c r="B76" s="5"/>
      <c r="C76" s="2"/>
      <c r="D76" s="2"/>
      <c r="E76" s="2"/>
      <c r="F76" s="2"/>
      <c r="G76" s="5" t="s">
        <v>55</v>
      </c>
      <c r="H76" s="50"/>
      <c r="I76" s="50"/>
    </row>
  </sheetData>
  <mergeCells count="20">
    <mergeCell ref="A3:I3"/>
    <mergeCell ref="A4:I4"/>
    <mergeCell ref="F8:G8"/>
    <mergeCell ref="A32:B32"/>
    <mergeCell ref="G32:I32"/>
    <mergeCell ref="A33:B33"/>
    <mergeCell ref="G33:I33"/>
    <mergeCell ref="A43:I43"/>
    <mergeCell ref="A44:I44"/>
    <mergeCell ref="F48:G48"/>
    <mergeCell ref="A75:B75"/>
    <mergeCell ref="G75:I75"/>
    <mergeCell ref="A76:B76"/>
    <mergeCell ref="G76:I76"/>
    <mergeCell ref="B8:B9"/>
    <mergeCell ref="B48:B49"/>
    <mergeCell ref="C8:C9"/>
    <mergeCell ref="C48:C49"/>
    <mergeCell ref="D8:D9"/>
    <mergeCell ref="D48:D49"/>
  </mergeCells>
  <pageMargins left="0.5" right="0.5" top="0.75" bottom="0.5" header="0.5" footer="0.5"/>
  <pageSetup paperSize="5" orientation="landscape" horizontalDpi="120" verticalDpi="72"/>
  <headerFooter alignWithMargins="0"/>
  <rowBreaks count="1" manualBreakCount="1">
    <brk id="45" max="16383" man="1"/>
  </rowBreaks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FDP Form 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dcterms:created xsi:type="dcterms:W3CDTF">2006-01-01T15:00:00Z</dcterms:created>
  <cp:lastPrinted>2020-07-29T01:05:00Z</cp:lastPrinted>
  <dcterms:modified xsi:type="dcterms:W3CDTF">2020-09-28T00:09:01Z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