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FDP Form 7" sheetId="6" r:id="rId1"/>
  </sheets>
  <calcPr calcId="144525"/>
</workbook>
</file>

<file path=xl/sharedStrings.xml><?xml version="1.0" encoding="utf-8"?>
<sst xmlns="http://schemas.openxmlformats.org/spreadsheetml/2006/main" count="84" uniqueCount="70">
  <si>
    <t>FDP Form 7 - 20% Component of the IRA Utilization</t>
  </si>
  <si>
    <t>20% COMPONENT OF THE IRA UTILIZATION</t>
  </si>
  <si>
    <t>FOR THE  4th  QUARTER, CY 2020</t>
  </si>
  <si>
    <t>Province, City / Municipality:  Ilocos Sur/ Bantay</t>
  </si>
  <si>
    <t>Program or</t>
  </si>
  <si>
    <t>Location</t>
  </si>
  <si>
    <t>Total Cost</t>
  </si>
  <si>
    <t>Date Started</t>
  </si>
  <si>
    <t>Target</t>
  </si>
  <si>
    <t>Project Status</t>
  </si>
  <si>
    <t>No. of</t>
  </si>
  <si>
    <t>Project</t>
  </si>
  <si>
    <t>Completion</t>
  </si>
  <si>
    <t>% of</t>
  </si>
  <si>
    <t>Total Cost Incurred</t>
  </si>
  <si>
    <t>Extensions, if</t>
  </si>
  <si>
    <t>Remarks</t>
  </si>
  <si>
    <t>Date</t>
  </si>
  <si>
    <t>to Date</t>
  </si>
  <si>
    <t>any</t>
  </si>
  <si>
    <t>Social Development</t>
  </si>
  <si>
    <t>Rehabilitation  of Gov't. centers and facilities</t>
  </si>
  <si>
    <t>Bantay, I. Sur</t>
  </si>
  <si>
    <t>Sept. 7, 2020</t>
  </si>
  <si>
    <t>October 13,2020</t>
  </si>
  <si>
    <t>completed</t>
  </si>
  <si>
    <t>Installation of Streetlights</t>
  </si>
  <si>
    <t>Pob. Brgys.</t>
  </si>
  <si>
    <t>not yet started</t>
  </si>
  <si>
    <t>For COVID related expenses</t>
  </si>
  <si>
    <t>October</t>
  </si>
  <si>
    <t>ongoing</t>
  </si>
  <si>
    <t>Construction of Public Restroom</t>
  </si>
  <si>
    <t>Bantay Plaza</t>
  </si>
  <si>
    <t>Purchase of Ambulance</t>
  </si>
  <si>
    <t>RHU office</t>
  </si>
  <si>
    <t>implemented</t>
  </si>
  <si>
    <t>Economic Development</t>
  </si>
  <si>
    <t>Livestock Development (Provision for vaccines)</t>
  </si>
  <si>
    <t>All barangays</t>
  </si>
  <si>
    <t>Livelihood projects (Livestock dispersal)</t>
  </si>
  <si>
    <t>All farming barangays</t>
  </si>
  <si>
    <t>Promotion &amp; Development of organic fertilizer</t>
  </si>
  <si>
    <t>3 Farming baranagays</t>
  </si>
  <si>
    <t>Provision of skills training on farming and livestock raising</t>
  </si>
  <si>
    <t>9 Farming barangays</t>
  </si>
  <si>
    <t>Enhancement of Agricultural Production</t>
  </si>
  <si>
    <t xml:space="preserve">Environmental Management </t>
  </si>
  <si>
    <t>Construction of Residual Containment Area</t>
  </si>
  <si>
    <t>Bantay Arcade</t>
  </si>
  <si>
    <t xml:space="preserve">Construction of Flood Control </t>
  </si>
  <si>
    <t>Pus-pus-Sinabaan</t>
  </si>
  <si>
    <t>Dec. 7, 2020</t>
  </si>
  <si>
    <t>June 5,2021</t>
  </si>
  <si>
    <t>on going</t>
  </si>
  <si>
    <t>II. Continuing Appropriation</t>
  </si>
  <si>
    <t xml:space="preserve">      Covid-related expenses</t>
  </si>
  <si>
    <t>May</t>
  </si>
  <si>
    <t>Dec</t>
  </si>
  <si>
    <t xml:space="preserve">     Purchase of Lot for Sanitary Landfill</t>
  </si>
  <si>
    <t>not yet implemented</t>
  </si>
  <si>
    <t xml:space="preserve">     Procurement of Equipment for Sanitary Landfill</t>
  </si>
  <si>
    <t xml:space="preserve">     Relocation of Talipapa</t>
  </si>
  <si>
    <t>We hereby certify that we have reviewed the contents and hereby attest to</t>
  </si>
  <si>
    <t>the veracity and correctness of the data or information contained in this</t>
  </si>
  <si>
    <t>document.</t>
  </si>
  <si>
    <t>FLORDELIZA P. REBOROSO</t>
  </si>
  <si>
    <t xml:space="preserve">SAMUEL C. PARILLA  </t>
  </si>
  <si>
    <t xml:space="preserve">  Municipal Budget Officer</t>
  </si>
  <si>
    <t>Municipal Mayor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</si>
</sst>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&quot;P &quot;#,##0.00"/>
    <numFmt numFmtId="43" formatCode="_(* #,##0.00_);_(* \(#,##0.00\);_(* &quot;-&quot;??_);_(@_)"/>
    <numFmt numFmtId="42" formatCode="_(&quot;$&quot;* #,##0_);_(&quot;$&quot;* \(#,##0\);_(&quot;$&quot;* &quot;-&quot;_);_(@_)"/>
    <numFmt numFmtId="178" formatCode="_(&quot;P&quot;* #,##0.00_);_(&quot;P&quot;* \(#,##0.00\);_(&quot;P&quot;* &quot;-&quot;??_);_(@_)"/>
    <numFmt numFmtId="44" formatCode="_(&quot;$&quot;* #,##0.00_);_(&quot;$&quot;* \(#,##0.00\);_(&quot;$&quot;* &quot;-&quot;??_);_(@_)"/>
  </numFmts>
  <fonts count="24">
    <font>
      <sz val="10"/>
      <name val="Arial"/>
      <charset val="134"/>
    </font>
    <font>
      <sz val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9" borderId="18" applyNumberForma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4" fillId="10" borderId="2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2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8" borderId="17" applyNumberFormat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178" fontId="2" fillId="0" borderId="7" xfId="2" applyNumberFormat="1" applyFont="1" applyBorder="1" applyAlignment="1">
      <alignment horizontal="right"/>
    </xf>
    <xf numFmtId="9" fontId="2" fillId="0" borderId="7" xfId="0" applyNumberFormat="1" applyFont="1" applyBorder="1" applyAlignment="1">
      <alignment horizontal="center"/>
    </xf>
    <xf numFmtId="178" fontId="2" fillId="0" borderId="0" xfId="2" applyNumberFormat="1" applyFont="1" applyBorder="1" applyAlignment="1">
      <alignment horizontal="right"/>
    </xf>
    <xf numFmtId="43" fontId="2" fillId="0" borderId="0" xfId="2" applyFont="1" applyBorder="1" applyAlignment="1">
      <alignment horizontal="right"/>
    </xf>
    <xf numFmtId="9" fontId="0" fillId="0" borderId="7" xfId="0" applyNumberFormat="1" applyBorder="1" applyAlignment="1">
      <alignment horizontal="center"/>
    </xf>
    <xf numFmtId="43" fontId="2" fillId="0" borderId="8" xfId="2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178" fontId="2" fillId="0" borderId="11" xfId="2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2" xfId="2" applyFont="1" applyBorder="1" applyAlignment="1">
      <alignment horizontal="right"/>
    </xf>
    <xf numFmtId="49" fontId="2" fillId="0" borderId="7" xfId="0" applyNumberFormat="1" applyFont="1" applyBorder="1" applyAlignment="1" applyProtection="1">
      <alignment horizontal="left" indent="1"/>
      <protection locked="0"/>
    </xf>
    <xf numFmtId="17" fontId="2" fillId="0" borderId="0" xfId="0" applyNumberFormat="1" applyFont="1" applyAlignment="1">
      <alignment horizontal="center"/>
    </xf>
    <xf numFmtId="9" fontId="2" fillId="0" borderId="0" xfId="6" applyFont="1" applyAlignment="1">
      <alignment horizontal="center"/>
    </xf>
    <xf numFmtId="0" fontId="2" fillId="0" borderId="7" xfId="0" applyFont="1" applyBorder="1" applyAlignment="1">
      <alignment horizontal="left" indent="1"/>
    </xf>
    <xf numFmtId="43" fontId="2" fillId="0" borderId="7" xfId="2" applyFont="1" applyBorder="1" applyAlignment="1">
      <alignment horizontal="right"/>
    </xf>
    <xf numFmtId="17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78" fontId="2" fillId="0" borderId="10" xfId="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43" fontId="2" fillId="0" borderId="12" xfId="2" applyFont="1" applyBorder="1" applyAlignment="1">
      <alignment horizontal="right"/>
    </xf>
    <xf numFmtId="15" fontId="2" fillId="0" borderId="8" xfId="0" applyNumberFormat="1" applyFont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7" fontId="2" fillId="0" borderId="12" xfId="2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78" fontId="2" fillId="0" borderId="12" xfId="2" applyNumberFormat="1" applyFont="1" applyBorder="1" applyAlignment="1">
      <alignment horizontal="right"/>
    </xf>
    <xf numFmtId="177" fontId="2" fillId="0" borderId="2" xfId="2" applyNumberFormat="1" applyFont="1" applyBorder="1" applyAlignment="1">
      <alignment horizontal="right"/>
    </xf>
    <xf numFmtId="178" fontId="2" fillId="0" borderId="2" xfId="2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77" fontId="2" fillId="0" borderId="7" xfId="2" applyNumberFormat="1" applyFont="1" applyBorder="1" applyAlignment="1">
      <alignment horizontal="right"/>
    </xf>
    <xf numFmtId="177" fontId="2" fillId="0" borderId="8" xfId="2" applyNumberFormat="1" applyFont="1" applyBorder="1" applyAlignment="1">
      <alignment horizontal="right"/>
    </xf>
    <xf numFmtId="178" fontId="2" fillId="0" borderId="8" xfId="2" applyNumberFormat="1" applyFont="1" applyBorder="1" applyAlignment="1">
      <alignment horizontal="right"/>
    </xf>
    <xf numFmtId="0" fontId="0" fillId="0" borderId="0" xfId="0" applyAlignme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15" fontId="2" fillId="0" borderId="12" xfId="0" applyNumberFormat="1" applyFont="1" applyBorder="1" applyAlignment="1" quotePrefix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1143000</xdr:colOff>
      <xdr:row>35</xdr:row>
      <xdr:rowOff>0</xdr:rowOff>
    </xdr:from>
    <xdr:to>
      <xdr:col>1</xdr:col>
      <xdr:colOff>219710</xdr:colOff>
      <xdr:row>41</xdr:row>
      <xdr:rowOff>133350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5667375"/>
          <a:ext cx="178181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496570</xdr:colOff>
      <xdr:row>35</xdr:row>
      <xdr:rowOff>152400</xdr:rowOff>
    </xdr:from>
    <xdr:to>
      <xdr:col>8</xdr:col>
      <xdr:colOff>181610</xdr:colOff>
      <xdr:row>40</xdr:row>
      <xdr:rowOff>114300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1320" y="5819775"/>
          <a:ext cx="152336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7"/>
  <sheetViews>
    <sheetView tabSelected="1" workbookViewId="0">
      <selection activeCell="D15" sqref="D15"/>
    </sheetView>
  </sheetViews>
  <sheetFormatPr defaultColWidth="9" defaultRowHeight="12.75"/>
  <cols>
    <col min="1" max="1" width="40.5714285714286" customWidth="1"/>
    <col min="2" max="2" width="20.5714285714286" customWidth="1"/>
    <col min="3" max="3" width="15.8571428571429" customWidth="1"/>
    <col min="4" max="4" width="12.2857142857143" customWidth="1"/>
    <col min="5" max="5" width="12" customWidth="1"/>
    <col min="6" max="6" width="11.5714285714286" customWidth="1"/>
    <col min="7" max="7" width="15.8571428571429" customWidth="1"/>
    <col min="8" max="8" width="11.7142857142857" customWidth="1"/>
    <col min="9" max="9" width="12.5714285714286" customWidth="1"/>
  </cols>
  <sheetData>
    <row r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4" t="s">
        <v>1</v>
      </c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" t="s">
        <v>2</v>
      </c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="1" customFormat="1" spans="1:24">
      <c r="A8" s="6" t="s">
        <v>4</v>
      </c>
      <c r="B8" s="7" t="s">
        <v>5</v>
      </c>
      <c r="C8" s="7" t="s">
        <v>6</v>
      </c>
      <c r="D8" s="7" t="s">
        <v>7</v>
      </c>
      <c r="E8" s="8" t="s">
        <v>8</v>
      </c>
      <c r="F8" s="9" t="s">
        <v>9</v>
      </c>
      <c r="G8" s="10"/>
      <c r="H8" s="8" t="s">
        <v>10</v>
      </c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="1" customFormat="1" spans="1:24">
      <c r="A9" s="11" t="s">
        <v>11</v>
      </c>
      <c r="B9" s="12"/>
      <c r="C9" s="12"/>
      <c r="D9" s="12"/>
      <c r="E9" s="13" t="s">
        <v>12</v>
      </c>
      <c r="F9" s="11" t="s">
        <v>13</v>
      </c>
      <c r="G9" s="14" t="s">
        <v>14</v>
      </c>
      <c r="H9" s="13" t="s">
        <v>15</v>
      </c>
      <c r="I9" s="14" t="s">
        <v>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="1" customFormat="1" spans="1:24">
      <c r="A10" s="11"/>
      <c r="B10" s="15"/>
      <c r="C10" s="16"/>
      <c r="D10" s="14"/>
      <c r="E10" s="13" t="s">
        <v>17</v>
      </c>
      <c r="F10" s="11" t="s">
        <v>12</v>
      </c>
      <c r="G10" s="14" t="s">
        <v>18</v>
      </c>
      <c r="H10" s="13" t="s">
        <v>19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="1" customFormat="1" spans="1:24">
      <c r="A11" s="17" t="s">
        <v>20</v>
      </c>
      <c r="B11" s="14"/>
      <c r="C11" s="18"/>
      <c r="D11" s="19"/>
      <c r="E11" s="8"/>
      <c r="F11" s="18"/>
      <c r="G11" s="8"/>
      <c r="H11" s="18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="1" customFormat="1" spans="1:24">
      <c r="A12" s="20" t="s">
        <v>21</v>
      </c>
      <c r="B12" s="11" t="s">
        <v>22</v>
      </c>
      <c r="C12" s="21">
        <v>866027.4</v>
      </c>
      <c r="D12" s="14" t="s">
        <v>23</v>
      </c>
      <c r="E12" s="61" t="s">
        <v>24</v>
      </c>
      <c r="F12" s="22">
        <v>1</v>
      </c>
      <c r="G12" s="23">
        <v>792654.06</v>
      </c>
      <c r="H12" s="14"/>
      <c r="I12" s="58" t="s">
        <v>25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="1" customFormat="1" spans="1:24">
      <c r="A13" s="20" t="s">
        <v>26</v>
      </c>
      <c r="B13" s="14" t="s">
        <v>27</v>
      </c>
      <c r="C13" s="24">
        <v>1259406</v>
      </c>
      <c r="D13" s="14"/>
      <c r="E13" s="13"/>
      <c r="F13" s="25">
        <v>0</v>
      </c>
      <c r="G13" s="24">
        <v>0</v>
      </c>
      <c r="H13" s="14"/>
      <c r="I13" s="58" t="s">
        <v>28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="1" customFormat="1" spans="1:24">
      <c r="A14" s="20" t="s">
        <v>29</v>
      </c>
      <c r="B14" s="14" t="s">
        <v>22</v>
      </c>
      <c r="C14" s="24">
        <v>1681416.8</v>
      </c>
      <c r="D14" s="14" t="s">
        <v>30</v>
      </c>
      <c r="E14" s="13"/>
      <c r="F14" s="25">
        <v>0.65</v>
      </c>
      <c r="G14" s="24">
        <v>1100367.59</v>
      </c>
      <c r="H14" s="14"/>
      <c r="I14" s="58" t="s">
        <v>31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="1" customFormat="1" spans="1:24">
      <c r="A15" s="20" t="s">
        <v>32</v>
      </c>
      <c r="B15" s="62" t="s">
        <v>33</v>
      </c>
      <c r="C15" s="24">
        <v>800000</v>
      </c>
      <c r="D15" s="14"/>
      <c r="E15" s="13"/>
      <c r="F15" s="22">
        <v>0</v>
      </c>
      <c r="G15" s="24">
        <v>0</v>
      </c>
      <c r="H15" s="14"/>
      <c r="I15" s="63" t="s">
        <v>28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="1" customFormat="1" spans="1:24">
      <c r="A16" s="20" t="s">
        <v>34</v>
      </c>
      <c r="B16" s="62" t="s">
        <v>35</v>
      </c>
      <c r="C16" s="24">
        <v>2500000</v>
      </c>
      <c r="D16" s="14"/>
      <c r="E16" s="13" t="s">
        <v>30</v>
      </c>
      <c r="F16" s="22">
        <v>1</v>
      </c>
      <c r="G16" s="26">
        <v>2500000</v>
      </c>
      <c r="H16" s="14"/>
      <c r="I16" s="58" t="s">
        <v>36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="1" customFormat="1" spans="1:24">
      <c r="A17" s="27"/>
      <c r="B17" s="28"/>
      <c r="C17" s="29">
        <f>SUM(C12:C16)</f>
        <v>7106850.2</v>
      </c>
      <c r="D17" s="28"/>
      <c r="E17" s="30"/>
      <c r="F17" s="28"/>
      <c r="G17" s="23">
        <f>SUM(G12:G16)</f>
        <v>4393021.65</v>
      </c>
      <c r="H17" s="28"/>
      <c r="I17" s="1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="1" customFormat="1" spans="1:24">
      <c r="A18" s="31" t="s">
        <v>37</v>
      </c>
      <c r="B18" s="13"/>
      <c r="C18" s="32"/>
      <c r="D18" s="13"/>
      <c r="E18" s="18"/>
      <c r="F18" s="13"/>
      <c r="G18" s="18"/>
      <c r="H18" s="13"/>
      <c r="I18" s="1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="1" customFormat="1" spans="1:24">
      <c r="A19" s="33" t="s">
        <v>38</v>
      </c>
      <c r="B19" s="5" t="s">
        <v>39</v>
      </c>
      <c r="C19" s="21">
        <v>150000</v>
      </c>
      <c r="D19" s="34"/>
      <c r="E19" s="14"/>
      <c r="F19" s="35">
        <f>G19/C19</f>
        <v>0</v>
      </c>
      <c r="G19" s="21">
        <v>0</v>
      </c>
      <c r="H19" s="5"/>
      <c r="I19" s="14" t="s">
        <v>28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="1" customFormat="1" spans="1:24">
      <c r="A20" s="36" t="s">
        <v>40</v>
      </c>
      <c r="B20" s="61" t="s">
        <v>41</v>
      </c>
      <c r="C20" s="37">
        <v>1500000</v>
      </c>
      <c r="D20" s="34"/>
      <c r="E20" s="14"/>
      <c r="F20" s="35">
        <f t="shared" ref="F20:F23" si="0">G20/C20</f>
        <v>0</v>
      </c>
      <c r="G20" s="37">
        <v>0</v>
      </c>
      <c r="H20" s="13"/>
      <c r="I20" s="14" t="s">
        <v>28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="1" customFormat="1" spans="1:24">
      <c r="A21" s="36" t="s">
        <v>42</v>
      </c>
      <c r="B21" s="61" t="s">
        <v>43</v>
      </c>
      <c r="C21" s="37">
        <v>150000</v>
      </c>
      <c r="D21" s="34"/>
      <c r="E21" s="14"/>
      <c r="F21" s="35">
        <f t="shared" si="0"/>
        <v>0</v>
      </c>
      <c r="G21" s="37">
        <v>0</v>
      </c>
      <c r="H21" s="13"/>
      <c r="I21" s="14" t="s">
        <v>28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="1" customFormat="1" spans="1:24">
      <c r="A22" s="36" t="s">
        <v>44</v>
      </c>
      <c r="B22" s="61" t="s">
        <v>45</v>
      </c>
      <c r="C22" s="37">
        <v>150000</v>
      </c>
      <c r="D22" s="34"/>
      <c r="E22" s="14"/>
      <c r="F22" s="35">
        <f t="shared" si="0"/>
        <v>0</v>
      </c>
      <c r="G22" s="37">
        <v>0</v>
      </c>
      <c r="H22" s="13"/>
      <c r="I22" s="14" t="s">
        <v>28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1" customFormat="1" spans="1:24">
      <c r="A23" s="36" t="s">
        <v>46</v>
      </c>
      <c r="B23" s="13" t="s">
        <v>45</v>
      </c>
      <c r="C23" s="37">
        <v>150000</v>
      </c>
      <c r="D23" s="13"/>
      <c r="E23" s="38"/>
      <c r="F23" s="35">
        <f t="shared" si="0"/>
        <v>0</v>
      </c>
      <c r="G23" s="26">
        <v>0</v>
      </c>
      <c r="H23" s="13"/>
      <c r="I23" s="14" t="s">
        <v>28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="1" customFormat="1" spans="1:24">
      <c r="A24" s="39"/>
      <c r="B24" s="28"/>
      <c r="C24" s="29">
        <f>SUM(C19:C23)</f>
        <v>2100000</v>
      </c>
      <c r="D24" s="28"/>
      <c r="E24" s="30"/>
      <c r="F24" s="28"/>
      <c r="G24" s="40">
        <v>0</v>
      </c>
      <c r="H24" s="28"/>
      <c r="I24" s="1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="1" customFormat="1" spans="1:24">
      <c r="A25" s="31" t="s">
        <v>47</v>
      </c>
      <c r="B25" s="18"/>
      <c r="C25" s="24"/>
      <c r="D25" s="18"/>
      <c r="E25" s="13"/>
      <c r="F25" s="18"/>
      <c r="G25" s="41"/>
      <c r="H25" s="18"/>
      <c r="I25" s="1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="1" customFormat="1" spans="1:24">
      <c r="A26" s="36" t="s">
        <v>48</v>
      </c>
      <c r="B26" s="14" t="s">
        <v>49</v>
      </c>
      <c r="C26" s="24">
        <v>200000</v>
      </c>
      <c r="D26" s="14"/>
      <c r="E26" s="13"/>
      <c r="F26" s="22">
        <f t="shared" ref="F26:F27" si="1">G26/C26</f>
        <v>0</v>
      </c>
      <c r="G26" s="24">
        <v>0</v>
      </c>
      <c r="H26" s="14"/>
      <c r="I26" s="14" t="s">
        <v>28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1" customFormat="1" spans="1:24">
      <c r="A27" s="42" t="s">
        <v>50</v>
      </c>
      <c r="B27" s="15" t="s">
        <v>51</v>
      </c>
      <c r="C27" s="43">
        <v>14000000</v>
      </c>
      <c r="D27" s="44" t="s">
        <v>52</v>
      </c>
      <c r="E27" s="64" t="s">
        <v>53</v>
      </c>
      <c r="F27" s="46">
        <v>0.15</v>
      </c>
      <c r="G27" s="26">
        <v>0</v>
      </c>
      <c r="H27" s="15"/>
      <c r="I27" s="15" t="s">
        <v>54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="1" customFormat="1" spans="1:24">
      <c r="A28" s="47"/>
      <c r="B28" s="15"/>
      <c r="C28" s="48">
        <f>SUM(C26:C27)</f>
        <v>14200000</v>
      </c>
      <c r="D28" s="15"/>
      <c r="E28" s="49"/>
      <c r="F28" s="15"/>
      <c r="G28" s="50">
        <f>SUM(G26:G27)</f>
        <v>0</v>
      </c>
      <c r="H28" s="15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="1" customFormat="1" spans="1:24">
      <c r="A29" s="17" t="s">
        <v>55</v>
      </c>
      <c r="B29" s="18"/>
      <c r="C29" s="51"/>
      <c r="D29" s="18"/>
      <c r="E29" s="18"/>
      <c r="F29" s="18"/>
      <c r="G29" s="52"/>
      <c r="H29" s="18"/>
      <c r="I29" s="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="1" customFormat="1" spans="1:24">
      <c r="A30" s="53" t="s">
        <v>20</v>
      </c>
      <c r="B30" s="14"/>
      <c r="C30" s="54"/>
      <c r="D30" s="14"/>
      <c r="E30" s="14"/>
      <c r="F30" s="14"/>
      <c r="G30" s="21"/>
      <c r="H30" s="14"/>
      <c r="I30" s="5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="1" customFormat="1" spans="1:24">
      <c r="A31" s="53" t="s">
        <v>56</v>
      </c>
      <c r="B31" s="14"/>
      <c r="C31" s="21">
        <v>1746230.6</v>
      </c>
      <c r="D31" s="14" t="s">
        <v>57</v>
      </c>
      <c r="E31" s="14" t="s">
        <v>58</v>
      </c>
      <c r="F31" s="14"/>
      <c r="G31" s="21">
        <v>1746230.6</v>
      </c>
      <c r="H31" s="14"/>
      <c r="I31" s="58" t="s">
        <v>36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="1" customFormat="1" spans="1:24">
      <c r="A32" s="53" t="s">
        <v>47</v>
      </c>
      <c r="B32" s="14"/>
      <c r="C32" s="54"/>
      <c r="D32" s="14"/>
      <c r="E32" s="14"/>
      <c r="F32" s="14"/>
      <c r="G32" s="21"/>
      <c r="H32" s="14"/>
      <c r="I32" s="5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="1" customFormat="1" spans="1:24">
      <c r="A33" s="53" t="s">
        <v>59</v>
      </c>
      <c r="B33" s="14"/>
      <c r="C33" s="54">
        <v>3000000</v>
      </c>
      <c r="D33" s="14"/>
      <c r="E33" s="14"/>
      <c r="F33" s="14"/>
      <c r="G33" s="21"/>
      <c r="H33" s="14"/>
      <c r="I33" s="58" t="s">
        <v>60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="1" customFormat="1" spans="1:24">
      <c r="A34" s="53" t="s">
        <v>61</v>
      </c>
      <c r="B34" s="14"/>
      <c r="C34" s="54">
        <v>1200000</v>
      </c>
      <c r="D34" s="14"/>
      <c r="E34" s="14"/>
      <c r="F34" s="14"/>
      <c r="G34" s="21"/>
      <c r="H34" s="14"/>
      <c r="I34" s="5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="1" customFormat="1" spans="1:24">
      <c r="A35" s="47" t="s">
        <v>62</v>
      </c>
      <c r="B35" s="15"/>
      <c r="C35" s="55">
        <v>483488.01</v>
      </c>
      <c r="D35" s="15"/>
      <c r="E35" s="15"/>
      <c r="F35" s="15"/>
      <c r="G35" s="56"/>
      <c r="H35" s="15"/>
      <c r="I35" s="5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13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 t="s">
        <v>65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4" t="s">
        <v>66</v>
      </c>
      <c r="B39" s="4"/>
      <c r="C39" s="3"/>
      <c r="D39" s="3"/>
      <c r="E39" s="3"/>
      <c r="F39" s="3"/>
      <c r="G39" s="4" t="s">
        <v>67</v>
      </c>
      <c r="H39" s="57"/>
      <c r="I39" s="57"/>
      <c r="J39" s="4"/>
      <c r="K39" s="4"/>
      <c r="L39" s="3"/>
      <c r="M39" s="3"/>
    </row>
    <row r="40" spans="1:13">
      <c r="A40" s="5" t="s">
        <v>68</v>
      </c>
      <c r="B40" s="5"/>
      <c r="C40" s="3"/>
      <c r="D40" s="3"/>
      <c r="E40" s="3"/>
      <c r="F40" s="3"/>
      <c r="G40" s="5" t="s">
        <v>69</v>
      </c>
      <c r="H40" s="57"/>
      <c r="I40" s="57"/>
      <c r="J40" s="5"/>
      <c r="K40" s="5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60"/>
      <c r="J41" s="3"/>
      <c r="K41" s="3"/>
      <c r="L41" s="3"/>
      <c r="M41" s="3"/>
    </row>
    <row r="42" spans="1:2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</sheetData>
  <mergeCells count="10">
    <mergeCell ref="A3:I3"/>
    <mergeCell ref="A4:I4"/>
    <mergeCell ref="F8:G8"/>
    <mergeCell ref="A39:B39"/>
    <mergeCell ref="G39:I39"/>
    <mergeCell ref="A40:B40"/>
    <mergeCell ref="G40:I40"/>
    <mergeCell ref="B8:B9"/>
    <mergeCell ref="C8:C9"/>
    <mergeCell ref="D8:D9"/>
  </mergeCells>
  <pageMargins left="0.5" right="0.5" top="0.75" bottom="0.5" header="0.5" footer="0.5"/>
  <pageSetup paperSize="5" orientation="landscape" horizontalDpi="120" verticalDpi="72"/>
  <headerFooter alignWithMargins="0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FDP Form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dcterms:created xsi:type="dcterms:W3CDTF">2006-01-01T15:00:00Z</dcterms:created>
  <cp:lastPrinted>2020-07-29T01:05:00Z</cp:lastPrinted>
  <dcterms:modified xsi:type="dcterms:W3CDTF">2021-02-26T03:22:42Z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