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ocuments\2nd Quaarter FDP posting\"/>
    </mc:Choice>
  </mc:AlternateContent>
  <xr:revisionPtr revIDLastSave="0" documentId="13_ncr:1_{509BFFED-CE6A-49FC-B8A3-49F29BE8B95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FDP Form 7" sheetId="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8" i="6" l="1"/>
  <c r="G41" i="6"/>
  <c r="F39" i="6"/>
  <c r="F23" i="6"/>
  <c r="F17" i="6"/>
  <c r="C36" i="6"/>
  <c r="C41" i="6"/>
  <c r="C31" i="6"/>
  <c r="G24" i="6"/>
  <c r="C24" i="6"/>
  <c r="F11" i="6"/>
  <c r="G12" i="6"/>
  <c r="G114" i="6" l="1"/>
  <c r="C114" i="6"/>
  <c r="F107" i="6"/>
  <c r="G105" i="6"/>
  <c r="C105" i="6"/>
  <c r="G98" i="6"/>
  <c r="C98" i="6"/>
  <c r="F97" i="6"/>
  <c r="F96" i="6"/>
  <c r="F95" i="6"/>
  <c r="C12" i="6"/>
</calcChain>
</file>

<file path=xl/sharedStrings.xml><?xml version="1.0" encoding="utf-8"?>
<sst xmlns="http://schemas.openxmlformats.org/spreadsheetml/2006/main" count="191" uniqueCount="104">
  <si>
    <t>Date</t>
  </si>
  <si>
    <t>We hereby certify that we have reviewed the contents and hereby attest to</t>
  </si>
  <si>
    <t>the veracity and correctness of the data or information contained in this</t>
  </si>
  <si>
    <t>document.</t>
  </si>
  <si>
    <t>Municipal Mayor</t>
  </si>
  <si>
    <t>Program or</t>
  </si>
  <si>
    <t>Project</t>
  </si>
  <si>
    <t>Location</t>
  </si>
  <si>
    <t>Total Cost</t>
  </si>
  <si>
    <t>Date Started</t>
  </si>
  <si>
    <t>Target</t>
  </si>
  <si>
    <t>Completion</t>
  </si>
  <si>
    <t>Total Cost Incurred</t>
  </si>
  <si>
    <t>to Date</t>
  </si>
  <si>
    <t>Project Status</t>
  </si>
  <si>
    <t>No. of</t>
  </si>
  <si>
    <t>Extensions, if</t>
  </si>
  <si>
    <t>any</t>
  </si>
  <si>
    <t>Remarks</t>
  </si>
  <si>
    <t>% of</t>
  </si>
  <si>
    <t>FDP Form 7 - 20% Component of the IRA Utilization</t>
  </si>
  <si>
    <t>20% COMPONENT OF THE IRA UTILIZATION</t>
  </si>
  <si>
    <t xml:space="preserve">  Municipal Budget Officer</t>
  </si>
  <si>
    <t>FLORDELIZA P. REBOROSO</t>
  </si>
  <si>
    <t>Social Development</t>
  </si>
  <si>
    <t>Economic Development</t>
  </si>
  <si>
    <t xml:space="preserve">Environmental Management </t>
  </si>
  <si>
    <t>Declogging of canals</t>
  </si>
  <si>
    <t>Bantay, I. Sur</t>
  </si>
  <si>
    <t>-do-</t>
  </si>
  <si>
    <t>Brgy. I- Brgy. VI</t>
  </si>
  <si>
    <t>Province, City / Municipality:  Ilocos Sur/ Bantay</t>
  </si>
  <si>
    <t>Rehabilitation &amp; Maint. of Historical/Cultural sites</t>
  </si>
  <si>
    <t>Maintenance of Street lights</t>
  </si>
  <si>
    <t>Livestock Development (Provision for vaccines)</t>
  </si>
  <si>
    <t>Livelihood projects (Livestock dispersal)</t>
  </si>
  <si>
    <t>Promotion &amp; Development of organic fertilizer</t>
  </si>
  <si>
    <t>Provision of skills training on farming and livestock raising</t>
  </si>
  <si>
    <t>Enhancement of Agricultural Production</t>
  </si>
  <si>
    <t>January</t>
  </si>
  <si>
    <t>December</t>
  </si>
  <si>
    <t>All barangays</t>
  </si>
  <si>
    <t>All farming barangays</t>
  </si>
  <si>
    <t>3 Farming baranagays</t>
  </si>
  <si>
    <t>9 Farming barangays</t>
  </si>
  <si>
    <t>Rehabilitation &amp; Maint. of Gov't. centers and facilities</t>
  </si>
  <si>
    <t>Purchase of lot for Sanitary landfill</t>
  </si>
  <si>
    <t>Rechanelling of River</t>
  </si>
  <si>
    <t>Bulag-Cabalabgan-Sinabaan</t>
  </si>
  <si>
    <t>Tay-ac-Lingsat</t>
  </si>
  <si>
    <t>Tay-ac</t>
  </si>
  <si>
    <t>San Mariano</t>
  </si>
  <si>
    <t>Taleb</t>
  </si>
  <si>
    <t>March 1, 2019</t>
  </si>
  <si>
    <t>May 27, 2019</t>
  </si>
  <si>
    <t>May 30, 2019</t>
  </si>
  <si>
    <t>May 9, 2019</t>
  </si>
  <si>
    <t>April 0, 2019</t>
  </si>
  <si>
    <t>June 14, 2019</t>
  </si>
  <si>
    <t>June</t>
  </si>
  <si>
    <t>on going</t>
  </si>
  <si>
    <t>April</t>
  </si>
  <si>
    <t xml:space="preserve">SAMUEL C. PARILLA  </t>
  </si>
  <si>
    <t>completed</t>
  </si>
  <si>
    <t>not yet implemented</t>
  </si>
  <si>
    <t>not yet started</t>
  </si>
  <si>
    <t>FOR THE  4th  QUARTER, CY 2019</t>
  </si>
  <si>
    <t>Construction of Public Restroom</t>
  </si>
  <si>
    <t>Bantay Arcade</t>
  </si>
  <si>
    <t>I. Current Appropriation</t>
  </si>
  <si>
    <t>II. Continuing Appropriation</t>
  </si>
  <si>
    <t>Covid-related expenses</t>
  </si>
  <si>
    <t>Environmental Management</t>
  </si>
  <si>
    <t>Purchase of Lot for Sanitary landfill</t>
  </si>
  <si>
    <t>Procurement of Equipment for Sanitary landfill</t>
  </si>
  <si>
    <t>Relocation of Talipapa</t>
  </si>
  <si>
    <t>Paing</t>
  </si>
  <si>
    <t>Amortization of existing loans</t>
  </si>
  <si>
    <t>Construction of Sanitary Landfill</t>
  </si>
  <si>
    <t>Taleb.Bantay</t>
  </si>
  <si>
    <t>Installation of Streetlights</t>
  </si>
  <si>
    <t>on- going</t>
  </si>
  <si>
    <t>Livelihood Projects (Livestock Dispersal)</t>
  </si>
  <si>
    <t>Livelihood Development (Vaccines)</t>
  </si>
  <si>
    <t>Promotion and Development of Organic Fertilizer</t>
  </si>
  <si>
    <t>Provision of skills traing on Farming &amp; Livestock Raising</t>
  </si>
  <si>
    <t xml:space="preserve">Environment and Infrastracture Development </t>
  </si>
  <si>
    <t>Construction of residual containment area</t>
  </si>
  <si>
    <t>Concreting  of Road with Protection works</t>
  </si>
  <si>
    <t>Renovation of 2nd Floor RHU Building</t>
  </si>
  <si>
    <t>RHU Building</t>
  </si>
  <si>
    <t>i</t>
  </si>
  <si>
    <t>Dec. 7, 2020</t>
  </si>
  <si>
    <t>June 5, 2021</t>
  </si>
  <si>
    <t>July</t>
  </si>
  <si>
    <t>Dec</t>
  </si>
  <si>
    <t>May</t>
  </si>
  <si>
    <t xml:space="preserve">July </t>
  </si>
  <si>
    <t>Town Plaza</t>
  </si>
  <si>
    <t>Poblacion Brgys</t>
  </si>
  <si>
    <t>FOR THE  2nd  QUARTER, CY 2021</t>
  </si>
  <si>
    <t>Desilting/Rechanelling of creek</t>
  </si>
  <si>
    <t>Sinabaan, Puspus, Aggay</t>
  </si>
  <si>
    <t>Cabaroan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</si>
</sst>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₱&quot;* #,##0.00_-;\-&quot;₱&quot;* #,##0.00_-;_-&quot;₱&quot;* &quot;-&quot;??_-;_-@_-"/>
    <numFmt numFmtId="164" formatCode="_(&quot;P&quot;* #,##0.00_);_(&quot;P&quot;* \(#,##0.00\);_(&quot;P&quot;* &quot;-&quot;??_);_(@_)"/>
    <numFmt numFmtId="165" formatCode="_(* #,##0.00_);_(* \(#,##0.00\);_(* &quot;-&quot;??_);_(@_)"/>
    <numFmt numFmtId="166" formatCode="&quot;P &quot;#,##0.00"/>
  </numFmts>
  <fonts count="7" x14ac:knownFonts="1">
    <font>
      <sz val="10"/>
      <name val="Arial"/>
    </font>
    <font>
      <sz val="10"/>
      <name val="Arial"/>
    </font>
    <font>
      <sz val="8"/>
      <name val="Arial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7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4" fillId="0" borderId="0" xfId="0" applyFont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" xfId="0" quotePrefix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quotePrefix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/>
    <xf numFmtId="0" fontId="4" fillId="0" borderId="11" xfId="0" applyFont="1" applyBorder="1" applyAlignment="1">
      <alignment horizontal="center"/>
    </xf>
    <xf numFmtId="9" fontId="4" fillId="0" borderId="11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5" xfId="0" applyFont="1" applyBorder="1" applyAlignment="1">
      <alignment horizontal="left" indent="1"/>
    </xf>
    <xf numFmtId="0" fontId="4" fillId="0" borderId="13" xfId="0" applyFont="1" applyBorder="1" applyAlignment="1">
      <alignment horizontal="left" indent="1"/>
    </xf>
    <xf numFmtId="0" fontId="4" fillId="0" borderId="10" xfId="0" quotePrefix="1" applyFont="1" applyBorder="1" applyAlignment="1">
      <alignment horizontal="center"/>
    </xf>
    <xf numFmtId="165" fontId="4" fillId="0" borderId="11" xfId="1" applyFont="1" applyBorder="1" applyAlignment="1">
      <alignment horizontal="center"/>
    </xf>
    <xf numFmtId="0" fontId="4" fillId="0" borderId="0" xfId="0" quotePrefix="1" applyFont="1" applyBorder="1" applyAlignment="1">
      <alignment horizontal="center"/>
    </xf>
    <xf numFmtId="9" fontId="4" fillId="0" borderId="10" xfId="0" applyNumberFormat="1" applyFont="1" applyBorder="1" applyAlignment="1">
      <alignment horizontal="center"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left" indent="1"/>
    </xf>
    <xf numFmtId="0" fontId="4" fillId="0" borderId="11" xfId="0" applyFont="1" applyBorder="1" applyAlignment="1">
      <alignment horizontal="left" indent="1"/>
    </xf>
    <xf numFmtId="166" fontId="4" fillId="0" borderId="0" xfId="1" applyNumberFormat="1" applyFont="1" applyBorder="1" applyAlignment="1">
      <alignment horizontal="right"/>
    </xf>
    <xf numFmtId="165" fontId="4" fillId="0" borderId="0" xfId="1" applyFont="1" applyBorder="1" applyAlignment="1">
      <alignment horizontal="right"/>
    </xf>
    <xf numFmtId="165" fontId="4" fillId="0" borderId="1" xfId="1" applyFont="1" applyBorder="1" applyAlignment="1">
      <alignment horizontal="right"/>
    </xf>
    <xf numFmtId="166" fontId="4" fillId="0" borderId="14" xfId="0" applyNumberFormat="1" applyFont="1" applyBorder="1" applyAlignment="1">
      <alignment horizontal="right"/>
    </xf>
    <xf numFmtId="165" fontId="4" fillId="0" borderId="10" xfId="1" applyFont="1" applyBorder="1" applyAlignment="1">
      <alignment horizontal="right"/>
    </xf>
    <xf numFmtId="166" fontId="4" fillId="0" borderId="14" xfId="1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166" fontId="4" fillId="0" borderId="1" xfId="1" applyNumberFormat="1" applyFont="1" applyBorder="1" applyAlignment="1">
      <alignment horizontal="right"/>
    </xf>
    <xf numFmtId="165" fontId="4" fillId="0" borderId="9" xfId="1" applyFont="1" applyBorder="1" applyAlignment="1">
      <alignment horizontal="right"/>
    </xf>
    <xf numFmtId="49" fontId="4" fillId="0" borderId="10" xfId="0" applyNumberFormat="1" applyFont="1" applyBorder="1" applyAlignment="1" applyProtection="1">
      <alignment horizontal="left" indent="1"/>
      <protection locked="0"/>
    </xf>
    <xf numFmtId="9" fontId="4" fillId="0" borderId="0" xfId="2" applyFont="1" applyAlignment="1">
      <alignment horizontal="center"/>
    </xf>
    <xf numFmtId="17" fontId="4" fillId="0" borderId="10" xfId="0" quotePrefix="1" applyNumberFormat="1" applyFont="1" applyBorder="1" applyAlignment="1">
      <alignment horizontal="center"/>
    </xf>
    <xf numFmtId="17" fontId="4" fillId="0" borderId="0" xfId="0" quotePrefix="1" applyNumberFormat="1" applyFont="1" applyAlignment="1">
      <alignment horizontal="center"/>
    </xf>
    <xf numFmtId="0" fontId="4" fillId="0" borderId="5" xfId="0" quotePrefix="1" applyFont="1" applyBorder="1" applyAlignment="1">
      <alignment horizontal="center"/>
    </xf>
    <xf numFmtId="0" fontId="4" fillId="0" borderId="6" xfId="0" quotePrefix="1" applyFont="1" applyBorder="1" applyAlignment="1">
      <alignment horizontal="center"/>
    </xf>
    <xf numFmtId="15" fontId="4" fillId="0" borderId="10" xfId="0" quotePrefix="1" applyNumberFormat="1" applyFont="1" applyBorder="1" applyAlignment="1">
      <alignment horizontal="center"/>
    </xf>
    <xf numFmtId="164" fontId="4" fillId="0" borderId="0" xfId="1" applyNumberFormat="1" applyFont="1" applyBorder="1" applyAlignment="1">
      <alignment horizontal="right"/>
    </xf>
    <xf numFmtId="164" fontId="4" fillId="0" borderId="14" xfId="1" applyNumberFormat="1" applyFont="1" applyBorder="1" applyAlignment="1">
      <alignment horizontal="right"/>
    </xf>
    <xf numFmtId="164" fontId="4" fillId="0" borderId="10" xfId="1" applyNumberFormat="1" applyFont="1" applyBorder="1" applyAlignment="1">
      <alignment horizontal="right"/>
    </xf>
    <xf numFmtId="165" fontId="4" fillId="0" borderId="11" xfId="1" applyFont="1" applyBorder="1" applyAlignment="1">
      <alignment horizontal="right"/>
    </xf>
    <xf numFmtId="164" fontId="4" fillId="0" borderId="12" xfId="1" applyNumberFormat="1" applyFont="1" applyBorder="1" applyAlignment="1">
      <alignment horizontal="right"/>
    </xf>
    <xf numFmtId="164" fontId="4" fillId="0" borderId="1" xfId="1" applyNumberFormat="1" applyFont="1" applyBorder="1" applyAlignment="1">
      <alignment horizontal="right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/>
    <xf numFmtId="0" fontId="4" fillId="0" borderId="10" xfId="0" applyFont="1" applyBorder="1" applyAlignment="1">
      <alignment horizontal="left"/>
    </xf>
    <xf numFmtId="166" fontId="4" fillId="0" borderId="9" xfId="1" applyNumberFormat="1" applyFont="1" applyBorder="1" applyAlignment="1">
      <alignment horizontal="right"/>
    </xf>
    <xf numFmtId="166" fontId="4" fillId="0" borderId="10" xfId="1" applyNumberFormat="1" applyFont="1" applyBorder="1" applyAlignment="1">
      <alignment horizontal="right"/>
    </xf>
    <xf numFmtId="164" fontId="4" fillId="0" borderId="9" xfId="1" applyNumberFormat="1" applyFont="1" applyBorder="1" applyAlignment="1">
      <alignment horizontal="right"/>
    </xf>
    <xf numFmtId="164" fontId="4" fillId="0" borderId="11" xfId="1" applyNumberFormat="1" applyFont="1" applyBorder="1" applyAlignment="1">
      <alignment horizontal="right"/>
    </xf>
    <xf numFmtId="0" fontId="4" fillId="0" borderId="7" xfId="0" applyFont="1" applyBorder="1" applyAlignment="1">
      <alignment horizontal="left" indent="1"/>
    </xf>
    <xf numFmtId="0" fontId="0" fillId="0" borderId="9" xfId="0" applyBorder="1" applyAlignment="1">
      <alignment horizontal="left"/>
    </xf>
    <xf numFmtId="17" fontId="4" fillId="0" borderId="1" xfId="0" quotePrefix="1" applyNumberFormat="1" applyFont="1" applyBorder="1" applyAlignment="1">
      <alignment horizontal="center"/>
    </xf>
    <xf numFmtId="164" fontId="4" fillId="0" borderId="8" xfId="1" applyNumberFormat="1" applyFont="1" applyBorder="1" applyAlignment="1">
      <alignment horizontal="right"/>
    </xf>
    <xf numFmtId="0" fontId="4" fillId="0" borderId="12" xfId="0" applyFont="1" applyBorder="1" applyAlignment="1">
      <alignment horizontal="left" indent="1"/>
    </xf>
    <xf numFmtId="166" fontId="4" fillId="0" borderId="12" xfId="1" applyNumberFormat="1" applyFont="1" applyBorder="1" applyAlignment="1">
      <alignment horizontal="right"/>
    </xf>
    <xf numFmtId="44" fontId="4" fillId="0" borderId="10" xfId="1" applyNumberFormat="1" applyFont="1" applyBorder="1" applyAlignment="1">
      <alignment horizontal="right"/>
    </xf>
    <xf numFmtId="166" fontId="4" fillId="0" borderId="6" xfId="1" applyNumberFormat="1" applyFont="1" applyBorder="1" applyAlignment="1">
      <alignment horizontal="right"/>
    </xf>
    <xf numFmtId="44" fontId="4" fillId="0" borderId="12" xfId="1" applyNumberFormat="1" applyFont="1" applyBorder="1" applyAlignment="1">
      <alignment horizontal="right"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center"/>
    </xf>
    <xf numFmtId="165" fontId="4" fillId="0" borderId="6" xfId="1" applyFont="1" applyBorder="1" applyAlignment="1">
      <alignment horizontal="right"/>
    </xf>
    <xf numFmtId="165" fontId="4" fillId="0" borderId="8" xfId="1" applyFont="1" applyBorder="1" applyAlignment="1">
      <alignment horizontal="right"/>
    </xf>
    <xf numFmtId="44" fontId="4" fillId="0" borderId="6" xfId="1" applyNumberFormat="1" applyFont="1" applyBorder="1" applyAlignment="1">
      <alignment horizontal="right"/>
    </xf>
    <xf numFmtId="44" fontId="0" fillId="0" borderId="14" xfId="0" applyNumberFormat="1" applyBorder="1" applyAlignment="1">
      <alignment horizontal="center"/>
    </xf>
    <xf numFmtId="165" fontId="4" fillId="0" borderId="15" xfId="1" applyFont="1" applyBorder="1" applyAlignment="1">
      <alignment horizontal="right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17" fontId="4" fillId="0" borderId="11" xfId="0" quotePrefix="1" applyNumberFormat="1" applyFont="1" applyBorder="1" applyAlignment="1">
      <alignment horizontal="center"/>
    </xf>
    <xf numFmtId="0" fontId="6" fillId="0" borderId="0" xfId="0" applyFont="1"/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/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1257300</xdr:colOff>
      <xdr:row>40</xdr:row>
      <xdr:rowOff>142875</xdr:rowOff>
    </xdr:from>
    <xdr:to>
      <xdr:col>3</xdr:col>
      <xdr:colOff>610235</xdr:colOff>
      <xdr:row>47</xdr:row>
      <xdr:rowOff>114300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16DD985A-B2BA-4504-BEAE-219AC17869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62400" y="6619875"/>
          <a:ext cx="1781810" cy="1104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496570</xdr:colOff>
      <xdr:row>41</xdr:row>
      <xdr:rowOff>142875</xdr:rowOff>
    </xdr:from>
    <xdr:to>
      <xdr:col>8</xdr:col>
      <xdr:colOff>181610</xdr:colOff>
      <xdr:row>46</xdr:row>
      <xdr:rowOff>104775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FAB25B8E-D148-4985-ADD2-BA2A30329E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021320" y="6781800"/>
          <a:ext cx="1523365" cy="7715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X119"/>
  <sheetViews>
    <sheetView tabSelected="1" topLeftCell="A23" zoomScaleNormal="100" zoomScaleSheetLayoutView="100" workbookViewId="0">
      <selection activeCell="E44" sqref="E44"/>
    </sheetView>
  </sheetViews>
  <sheetFormatPr defaultRowHeight="12.75" x14ac:dyDescent="0.2"/>
  <cols>
    <col min="1" max="1" width="40.5703125" customWidth="1"/>
    <col min="2" max="2" width="20.5703125" customWidth="1"/>
    <col min="3" max="3" width="15.85546875" customWidth="1"/>
    <col min="4" max="4" width="12.28515625" customWidth="1"/>
    <col min="5" max="5" width="12" customWidth="1"/>
    <col min="6" max="6" width="11.5703125" customWidth="1"/>
    <col min="7" max="7" width="15.85546875" customWidth="1"/>
    <col min="8" max="8" width="11.7109375" customWidth="1"/>
    <col min="9" max="9" width="12.5703125" customWidth="1"/>
  </cols>
  <sheetData>
    <row r="1" spans="1:24" x14ac:dyDescent="0.2">
      <c r="A1" s="2" t="s">
        <v>20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1:24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x14ac:dyDescent="0.2">
      <c r="A3" s="90" t="s">
        <v>21</v>
      </c>
      <c r="B3" s="90"/>
      <c r="C3" s="90"/>
      <c r="D3" s="90"/>
      <c r="E3" s="90"/>
      <c r="F3" s="90"/>
      <c r="G3" s="90"/>
      <c r="H3" s="90"/>
      <c r="I3" s="90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spans="1:24" x14ac:dyDescent="0.2">
      <c r="A4" s="91" t="s">
        <v>100</v>
      </c>
      <c r="B4" s="91"/>
      <c r="C4" s="91"/>
      <c r="D4" s="91"/>
      <c r="E4" s="91"/>
      <c r="F4" s="91"/>
      <c r="G4" s="91"/>
      <c r="H4" s="91"/>
      <c r="I4" s="91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</row>
    <row r="5" spans="1:24" x14ac:dyDescent="0.2">
      <c r="A5" s="3" t="s">
        <v>31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</row>
    <row r="6" spans="1:24" s="1" customFormat="1" x14ac:dyDescent="0.2">
      <c r="A6" s="4" t="s">
        <v>5</v>
      </c>
      <c r="B6" s="93" t="s">
        <v>7</v>
      </c>
      <c r="C6" s="93" t="s">
        <v>8</v>
      </c>
      <c r="D6" s="93" t="s">
        <v>9</v>
      </c>
      <c r="E6" s="5" t="s">
        <v>10</v>
      </c>
      <c r="F6" s="95" t="s">
        <v>14</v>
      </c>
      <c r="G6" s="96"/>
      <c r="H6" s="5" t="s">
        <v>15</v>
      </c>
      <c r="I6" s="11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</row>
    <row r="7" spans="1:24" s="1" customFormat="1" x14ac:dyDescent="0.2">
      <c r="A7" s="7" t="s">
        <v>6</v>
      </c>
      <c r="B7" s="94"/>
      <c r="C7" s="94"/>
      <c r="D7" s="94"/>
      <c r="E7" s="8" t="s">
        <v>11</v>
      </c>
      <c r="F7" s="7" t="s">
        <v>19</v>
      </c>
      <c r="G7" s="12" t="s">
        <v>12</v>
      </c>
      <c r="H7" s="8" t="s">
        <v>16</v>
      </c>
      <c r="I7" s="12" t="s">
        <v>18</v>
      </c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</row>
    <row r="8" spans="1:24" s="1" customFormat="1" x14ac:dyDescent="0.2">
      <c r="A8" s="12"/>
      <c r="B8" s="18"/>
      <c r="C8" s="28"/>
      <c r="D8" s="12"/>
      <c r="E8" s="8" t="s">
        <v>0</v>
      </c>
      <c r="F8" s="7" t="s">
        <v>11</v>
      </c>
      <c r="G8" s="12" t="s">
        <v>13</v>
      </c>
      <c r="H8" s="8" t="s">
        <v>17</v>
      </c>
      <c r="I8" s="12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</row>
    <row r="9" spans="1:24" s="1" customFormat="1" x14ac:dyDescent="0.2">
      <c r="A9" s="70" t="s">
        <v>69</v>
      </c>
      <c r="B9" s="59"/>
      <c r="C9" s="11"/>
      <c r="D9" s="6"/>
      <c r="E9" s="5"/>
      <c r="F9" s="11"/>
      <c r="G9" s="5"/>
      <c r="H9" s="11"/>
      <c r="I9" s="6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</row>
    <row r="10" spans="1:24" s="57" customFormat="1" x14ac:dyDescent="0.2">
      <c r="A10" s="64" t="s">
        <v>25</v>
      </c>
      <c r="B10" s="58"/>
      <c r="C10" s="12"/>
      <c r="D10" s="59"/>
      <c r="E10" s="58"/>
      <c r="F10" s="12"/>
      <c r="G10" s="58"/>
      <c r="H10" s="12"/>
      <c r="I10" s="59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</row>
    <row r="11" spans="1:24" s="1" customFormat="1" x14ac:dyDescent="0.2">
      <c r="A11" s="33" t="s">
        <v>77</v>
      </c>
      <c r="B11" s="61" t="s">
        <v>28</v>
      </c>
      <c r="C11" s="68">
        <v>8439866.5199999996</v>
      </c>
      <c r="D11" s="88" t="s">
        <v>39</v>
      </c>
      <c r="E11" s="71" t="s">
        <v>40</v>
      </c>
      <c r="F11" s="19">
        <f>G11/C11</f>
        <v>0.50317578008330877</v>
      </c>
      <c r="G11" s="72">
        <v>4246736.42</v>
      </c>
      <c r="H11" s="12"/>
      <c r="I11" s="48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</row>
    <row r="12" spans="1:24" s="1" customFormat="1" x14ac:dyDescent="0.2">
      <c r="A12" s="69"/>
      <c r="B12" s="18"/>
      <c r="C12" s="55">
        <f>SUM(C11:C11)</f>
        <v>8439866.5199999996</v>
      </c>
      <c r="D12" s="18"/>
      <c r="E12" s="61"/>
      <c r="F12" s="18"/>
      <c r="G12" s="50">
        <f>SUM(G11:G11)</f>
        <v>4246736.42</v>
      </c>
      <c r="H12" s="14"/>
      <c r="I12" s="20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</row>
    <row r="13" spans="1:24" s="1" customFormat="1" x14ac:dyDescent="0.2">
      <c r="A13" s="31" t="s">
        <v>86</v>
      </c>
      <c r="B13" s="8"/>
      <c r="C13" s="42"/>
      <c r="D13" s="8"/>
      <c r="E13" s="11"/>
      <c r="F13" s="8"/>
      <c r="G13" s="11"/>
      <c r="H13" s="8"/>
      <c r="I13" s="11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</row>
    <row r="14" spans="1:24" s="85" customFormat="1" x14ac:dyDescent="0.2">
      <c r="A14" s="64" t="s">
        <v>101</v>
      </c>
      <c r="B14" s="86" t="s">
        <v>52</v>
      </c>
      <c r="C14" s="38">
        <v>4600000</v>
      </c>
      <c r="D14" s="86"/>
      <c r="E14" s="12"/>
      <c r="F14" s="86"/>
      <c r="G14" s="12"/>
      <c r="H14" s="86"/>
      <c r="I14" s="12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</row>
    <row r="15" spans="1:24" s="85" customFormat="1" x14ac:dyDescent="0.2">
      <c r="A15" s="64" t="s">
        <v>101</v>
      </c>
      <c r="B15" s="86" t="s">
        <v>102</v>
      </c>
      <c r="C15" s="38">
        <v>4400000</v>
      </c>
      <c r="D15" s="86"/>
      <c r="E15" s="12"/>
      <c r="F15" s="86"/>
      <c r="G15" s="12"/>
      <c r="H15" s="86"/>
      <c r="I15" s="12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</row>
    <row r="16" spans="1:24" s="85" customFormat="1" x14ac:dyDescent="0.2">
      <c r="A16" s="64" t="s">
        <v>101</v>
      </c>
      <c r="B16" s="86" t="s">
        <v>103</v>
      </c>
      <c r="C16" s="38">
        <v>1000000</v>
      </c>
      <c r="D16" s="86"/>
      <c r="E16" s="12"/>
      <c r="F16" s="86"/>
      <c r="G16" s="12"/>
      <c r="H16" s="86"/>
      <c r="I16" s="12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</row>
    <row r="17" spans="1:24" s="1" customFormat="1" x14ac:dyDescent="0.2">
      <c r="A17" s="43" t="s">
        <v>78</v>
      </c>
      <c r="B17" s="15" t="s">
        <v>79</v>
      </c>
      <c r="C17" s="52">
        <v>6646836.4800000004</v>
      </c>
      <c r="D17" s="46"/>
      <c r="E17" s="27"/>
      <c r="F17" s="44">
        <f>G17/C17</f>
        <v>0</v>
      </c>
      <c r="G17" s="52">
        <v>0</v>
      </c>
      <c r="H17" s="15"/>
      <c r="I17" s="12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</row>
    <row r="18" spans="1:24" s="1" customFormat="1" x14ac:dyDescent="0.2">
      <c r="A18" s="24"/>
      <c r="B18" s="14"/>
      <c r="C18" s="51">
        <f>SUM(C14:C17)</f>
        <v>16646836.48</v>
      </c>
      <c r="D18" s="14"/>
      <c r="E18" s="21"/>
      <c r="F18" s="14"/>
      <c r="G18" s="54">
        <v>0</v>
      </c>
      <c r="H18" s="14"/>
      <c r="I18" s="20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</row>
    <row r="19" spans="1:24" s="57" customFormat="1" x14ac:dyDescent="0.2">
      <c r="A19" s="31" t="s">
        <v>70</v>
      </c>
      <c r="B19" s="11"/>
      <c r="C19" s="65"/>
      <c r="D19" s="11"/>
      <c r="E19" s="11"/>
      <c r="F19" s="11"/>
      <c r="G19" s="67"/>
      <c r="H19" s="11"/>
      <c r="I19" s="11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</row>
    <row r="20" spans="1:24" s="57" customFormat="1" x14ac:dyDescent="0.2">
      <c r="A20" s="63" t="s">
        <v>24</v>
      </c>
      <c r="B20" s="12"/>
      <c r="C20" s="66"/>
      <c r="D20" s="12"/>
      <c r="E20" s="12"/>
      <c r="F20" s="12"/>
      <c r="G20" s="52"/>
      <c r="H20" s="12"/>
      <c r="I20" s="12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</row>
    <row r="21" spans="1:24" s="60" customFormat="1" x14ac:dyDescent="0.2">
      <c r="A21" s="32" t="s">
        <v>67</v>
      </c>
      <c r="B21" s="12" t="s">
        <v>98</v>
      </c>
      <c r="C21" s="75">
        <v>800000</v>
      </c>
      <c r="D21" s="12"/>
      <c r="E21" s="12"/>
      <c r="F21" s="12"/>
      <c r="G21" s="52"/>
      <c r="H21" s="12"/>
      <c r="I21" s="1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</row>
    <row r="22" spans="1:24" s="60" customFormat="1" x14ac:dyDescent="0.2">
      <c r="A22" s="32" t="s">
        <v>80</v>
      </c>
      <c r="B22" s="12" t="s">
        <v>99</v>
      </c>
      <c r="C22" s="38">
        <v>1259406</v>
      </c>
      <c r="D22" s="12"/>
      <c r="E22" s="12"/>
      <c r="F22" s="12"/>
      <c r="G22" s="52"/>
      <c r="H22" s="12"/>
      <c r="I22" s="1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</row>
    <row r="23" spans="1:24" s="57" customFormat="1" x14ac:dyDescent="0.2">
      <c r="A23" s="33" t="s">
        <v>71</v>
      </c>
      <c r="B23" s="18"/>
      <c r="C23" s="53">
        <v>581049.21</v>
      </c>
      <c r="D23" s="88" t="s">
        <v>39</v>
      </c>
      <c r="E23" s="71" t="s">
        <v>40</v>
      </c>
      <c r="F23" s="19">
        <f>G23/C23</f>
        <v>0.96436121133354602</v>
      </c>
      <c r="G23" s="68">
        <v>560341.31999999995</v>
      </c>
      <c r="H23" s="18"/>
      <c r="I23" s="18" t="s">
        <v>81</v>
      </c>
      <c r="J23" s="56"/>
      <c r="K23" s="56"/>
      <c r="L23" s="56"/>
      <c r="M23" s="56"/>
      <c r="N23" s="56"/>
      <c r="O23" s="56" t="s">
        <v>91</v>
      </c>
      <c r="P23" s="56"/>
      <c r="Q23" s="56"/>
      <c r="R23" s="56"/>
      <c r="S23" s="56"/>
      <c r="T23" s="56"/>
      <c r="U23" s="56"/>
      <c r="V23" s="56"/>
      <c r="W23" s="56"/>
      <c r="X23" s="56"/>
    </row>
    <row r="24" spans="1:24" s="60" customFormat="1" x14ac:dyDescent="0.2">
      <c r="A24" s="73"/>
      <c r="B24" s="14"/>
      <c r="C24" s="74">
        <f>SUM(C21:C23)</f>
        <v>2640455.21</v>
      </c>
      <c r="D24" s="14"/>
      <c r="E24" s="14"/>
      <c r="F24" s="14"/>
      <c r="G24" s="54">
        <f>SUM(G21:G23)</f>
        <v>560341.31999999995</v>
      </c>
      <c r="H24" s="14"/>
      <c r="I24" s="14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</row>
    <row r="25" spans="1:24" s="60" customFormat="1" x14ac:dyDescent="0.2">
      <c r="A25" s="64" t="s">
        <v>25</v>
      </c>
      <c r="B25" s="12"/>
      <c r="C25" s="66"/>
      <c r="D25" s="12"/>
      <c r="E25" s="12"/>
      <c r="F25" s="12"/>
      <c r="G25" s="52"/>
      <c r="H25" s="12"/>
      <c r="I25" s="1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</row>
    <row r="26" spans="1:24" s="60" customFormat="1" x14ac:dyDescent="0.2">
      <c r="A26" s="32" t="s">
        <v>82</v>
      </c>
      <c r="B26" s="12"/>
      <c r="C26" s="75">
        <v>1500000</v>
      </c>
      <c r="D26" s="12" t="s">
        <v>94</v>
      </c>
      <c r="E26" s="12" t="s">
        <v>95</v>
      </c>
      <c r="F26" s="12"/>
      <c r="G26" s="52"/>
      <c r="H26" s="12"/>
      <c r="I26" s="1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</row>
    <row r="27" spans="1:24" s="60" customFormat="1" x14ac:dyDescent="0.2">
      <c r="A27" s="32" t="s">
        <v>83</v>
      </c>
      <c r="B27" s="12"/>
      <c r="C27" s="38">
        <v>150000</v>
      </c>
      <c r="D27" s="12" t="s">
        <v>96</v>
      </c>
      <c r="E27" s="12" t="s">
        <v>94</v>
      </c>
      <c r="F27" s="12"/>
      <c r="G27" s="52"/>
      <c r="H27" s="12"/>
      <c r="I27" s="1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</row>
    <row r="28" spans="1:24" s="60" customFormat="1" x14ac:dyDescent="0.2">
      <c r="A28" s="32" t="s">
        <v>84</v>
      </c>
      <c r="B28" s="12"/>
      <c r="C28" s="38">
        <v>150000</v>
      </c>
      <c r="D28" s="12" t="s">
        <v>94</v>
      </c>
      <c r="E28" s="12" t="s">
        <v>95</v>
      </c>
      <c r="F28" s="12"/>
      <c r="G28" s="52"/>
      <c r="H28" s="12"/>
      <c r="I28" s="1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</row>
    <row r="29" spans="1:24" s="60" customFormat="1" x14ac:dyDescent="0.2">
      <c r="A29" s="32" t="s">
        <v>85</v>
      </c>
      <c r="B29" s="12"/>
      <c r="C29" s="38">
        <v>150000</v>
      </c>
      <c r="D29" s="12" t="s">
        <v>97</v>
      </c>
      <c r="E29" s="12" t="s">
        <v>95</v>
      </c>
      <c r="F29" s="12"/>
      <c r="G29" s="52"/>
      <c r="H29" s="12"/>
      <c r="I29" s="1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</row>
    <row r="30" spans="1:24" s="60" customFormat="1" x14ac:dyDescent="0.2">
      <c r="A30" s="33" t="s">
        <v>38</v>
      </c>
      <c r="B30" s="18"/>
      <c r="C30" s="53">
        <v>150000</v>
      </c>
      <c r="D30" s="18" t="s">
        <v>94</v>
      </c>
      <c r="E30" s="18" t="s">
        <v>95</v>
      </c>
      <c r="F30" s="18"/>
      <c r="G30" s="68"/>
      <c r="H30" s="18"/>
      <c r="I30" s="18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</row>
    <row r="31" spans="1:24" s="60" customFormat="1" x14ac:dyDescent="0.2">
      <c r="A31" s="73"/>
      <c r="B31" s="14"/>
      <c r="C31" s="77">
        <f>SUM(C26:C30)</f>
        <v>2100000</v>
      </c>
      <c r="D31" s="14"/>
      <c r="E31" s="14"/>
      <c r="F31" s="14"/>
      <c r="G31" s="54"/>
      <c r="H31" s="14"/>
      <c r="I31" s="14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</row>
    <row r="32" spans="1:24" s="57" customFormat="1" x14ac:dyDescent="0.2">
      <c r="A32" s="64" t="s">
        <v>72</v>
      </c>
      <c r="B32" s="12"/>
      <c r="C32" s="66"/>
      <c r="D32" s="12"/>
      <c r="E32" s="12"/>
      <c r="F32" s="12"/>
      <c r="G32" s="52"/>
      <c r="H32" s="12"/>
      <c r="I32" s="12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</row>
    <row r="33" spans="1:24" s="57" customFormat="1" x14ac:dyDescent="0.2">
      <c r="A33" s="32" t="s">
        <v>73</v>
      </c>
      <c r="B33" s="12"/>
      <c r="C33" s="75">
        <v>3000000</v>
      </c>
      <c r="D33" s="12"/>
      <c r="E33" s="12"/>
      <c r="F33" s="12"/>
      <c r="G33" s="52"/>
      <c r="H33" s="12"/>
      <c r="I33" s="12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</row>
    <row r="34" spans="1:24" s="60" customFormat="1" x14ac:dyDescent="0.2">
      <c r="A34" s="32" t="s">
        <v>74</v>
      </c>
      <c r="B34" s="12"/>
      <c r="C34" s="38">
        <v>1200000</v>
      </c>
      <c r="D34" s="12"/>
      <c r="E34" s="12"/>
      <c r="F34" s="12"/>
      <c r="G34" s="52"/>
      <c r="H34" s="12"/>
      <c r="I34" s="1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</row>
    <row r="35" spans="1:24" s="60" customFormat="1" x14ac:dyDescent="0.2">
      <c r="A35" s="33" t="s">
        <v>75</v>
      </c>
      <c r="B35" s="18" t="s">
        <v>68</v>
      </c>
      <c r="C35" s="53">
        <v>483488.01</v>
      </c>
      <c r="D35" s="18"/>
      <c r="E35" s="18"/>
      <c r="F35" s="18"/>
      <c r="G35" s="68"/>
      <c r="H35" s="18"/>
      <c r="I35" s="18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</row>
    <row r="36" spans="1:24" s="60" customFormat="1" x14ac:dyDescent="0.2">
      <c r="A36" s="73"/>
      <c r="B36" s="14"/>
      <c r="C36" s="84">
        <f>SUM(C33:C35)</f>
        <v>4683488.01</v>
      </c>
      <c r="D36" s="14"/>
      <c r="E36" s="14"/>
      <c r="F36" s="14"/>
      <c r="G36" s="54"/>
      <c r="H36" s="14"/>
      <c r="I36" s="14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</row>
    <row r="37" spans="1:24" s="60" customFormat="1" x14ac:dyDescent="0.2">
      <c r="A37" s="64" t="s">
        <v>86</v>
      </c>
      <c r="B37" s="12"/>
      <c r="C37" s="76"/>
      <c r="D37" s="12"/>
      <c r="E37" s="12"/>
      <c r="F37" s="12"/>
      <c r="G37" s="52"/>
      <c r="H37" s="12"/>
      <c r="I37" s="1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</row>
    <row r="38" spans="1:24" s="60" customFormat="1" x14ac:dyDescent="0.2">
      <c r="A38" s="25" t="s">
        <v>87</v>
      </c>
      <c r="B38" s="12" t="s">
        <v>68</v>
      </c>
      <c r="C38" s="82">
        <v>200000</v>
      </c>
      <c r="D38" s="12"/>
      <c r="E38" s="12"/>
      <c r="F38" s="12"/>
      <c r="G38" s="52"/>
      <c r="H38" s="12"/>
      <c r="I38" s="1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</row>
    <row r="39" spans="1:24" s="60" customFormat="1" x14ac:dyDescent="0.2">
      <c r="A39" s="25" t="s">
        <v>88</v>
      </c>
      <c r="B39" s="12" t="s">
        <v>76</v>
      </c>
      <c r="C39" s="80">
        <v>14000000</v>
      </c>
      <c r="D39" s="27" t="s">
        <v>92</v>
      </c>
      <c r="E39" s="27" t="s">
        <v>93</v>
      </c>
      <c r="F39" s="30">
        <f>G39/C39</f>
        <v>0.99900046428571432</v>
      </c>
      <c r="G39" s="52">
        <v>13986006.5</v>
      </c>
      <c r="H39" s="12"/>
      <c r="I39" s="12" t="s">
        <v>63</v>
      </c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</row>
    <row r="40" spans="1:24" s="60" customFormat="1" x14ac:dyDescent="0.2">
      <c r="A40" s="69" t="s">
        <v>89</v>
      </c>
      <c r="B40" s="18" t="s">
        <v>90</v>
      </c>
      <c r="C40" s="81">
        <v>73373.34</v>
      </c>
      <c r="D40" s="18"/>
      <c r="E40" s="18"/>
      <c r="F40" s="18"/>
      <c r="G40" s="68"/>
      <c r="H40" s="18"/>
      <c r="I40" s="18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</row>
    <row r="41" spans="1:24" s="57" customFormat="1" x14ac:dyDescent="0.2">
      <c r="A41" s="78"/>
      <c r="B41" s="79"/>
      <c r="C41" s="83">
        <f>SUM(C38:C40)</f>
        <v>14273373.34</v>
      </c>
      <c r="D41" s="14"/>
      <c r="E41" s="14"/>
      <c r="F41" s="14"/>
      <c r="G41" s="54">
        <f>SUM(G38:G40)</f>
        <v>13986006.5</v>
      </c>
      <c r="H41" s="14"/>
      <c r="I41" s="14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</row>
    <row r="42" spans="1:24" x14ac:dyDescent="0.2">
      <c r="A42" s="89" t="s">
        <v>1</v>
      </c>
      <c r="B42" s="89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</row>
    <row r="43" spans="1:24" x14ac:dyDescent="0.2">
      <c r="A43" s="89" t="s">
        <v>2</v>
      </c>
      <c r="B43" s="89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  <row r="44" spans="1:24" x14ac:dyDescent="0.2">
      <c r="A44" s="89" t="s">
        <v>3</v>
      </c>
      <c r="B44" s="89"/>
      <c r="J44" s="3"/>
      <c r="K44" s="3"/>
      <c r="L44" s="3"/>
      <c r="M44" s="3"/>
    </row>
    <row r="45" spans="1:24" x14ac:dyDescent="0.2">
      <c r="C45" s="90" t="s">
        <v>23</v>
      </c>
      <c r="D45" s="90"/>
      <c r="E45" s="3"/>
      <c r="F45" s="3"/>
      <c r="G45" s="90" t="s">
        <v>62</v>
      </c>
      <c r="H45" s="92"/>
      <c r="I45" s="92"/>
      <c r="J45" s="16"/>
      <c r="K45" s="16"/>
      <c r="L45" s="3"/>
      <c r="M45" s="3"/>
    </row>
    <row r="46" spans="1:24" x14ac:dyDescent="0.2">
      <c r="C46" s="91" t="s">
        <v>22</v>
      </c>
      <c r="D46" s="91"/>
      <c r="E46" s="3"/>
      <c r="F46" s="3"/>
      <c r="G46" s="91" t="s">
        <v>4</v>
      </c>
      <c r="H46" s="91"/>
      <c r="I46" s="91"/>
      <c r="J46" s="15"/>
      <c r="K46" s="15"/>
      <c r="L46" s="3"/>
      <c r="M46" s="3"/>
    </row>
    <row r="47" spans="1:24" x14ac:dyDescent="0.2">
      <c r="A47" s="3"/>
      <c r="B47" s="3"/>
      <c r="C47" s="3"/>
      <c r="D47" s="3"/>
      <c r="E47" s="3"/>
      <c r="F47" s="3"/>
      <c r="G47" s="3"/>
      <c r="H47" s="3"/>
      <c r="I47" s="17"/>
      <c r="J47" s="3"/>
      <c r="K47" s="3"/>
      <c r="L47" s="3"/>
      <c r="M47" s="3"/>
    </row>
    <row r="48" spans="1:24" x14ac:dyDescent="0.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</row>
    <row r="49" spans="1:24" x14ac:dyDescent="0.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</row>
    <row r="50" spans="1:24" x14ac:dyDescent="0.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</row>
    <row r="51" spans="1:24" x14ac:dyDescent="0.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</row>
    <row r="52" spans="1:24" x14ac:dyDescent="0.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</row>
    <row r="53" spans="1:24" x14ac:dyDescent="0.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</row>
    <row r="54" spans="1:24" x14ac:dyDescent="0.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</row>
    <row r="55" spans="1:24" x14ac:dyDescent="0.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</row>
    <row r="56" spans="1:24" x14ac:dyDescent="0.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</row>
    <row r="57" spans="1:24" x14ac:dyDescent="0.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</row>
    <row r="58" spans="1:24" x14ac:dyDescent="0.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</row>
    <row r="59" spans="1:24" x14ac:dyDescent="0.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</row>
    <row r="60" spans="1:24" x14ac:dyDescent="0.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</row>
    <row r="61" spans="1:24" x14ac:dyDescent="0.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</row>
    <row r="62" spans="1:24" x14ac:dyDescent="0.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</row>
    <row r="63" spans="1:24" x14ac:dyDescent="0.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</row>
    <row r="64" spans="1:24" x14ac:dyDescent="0.2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</row>
    <row r="65" spans="1:24" x14ac:dyDescent="0.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</row>
    <row r="66" spans="1:24" x14ac:dyDescent="0.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</row>
    <row r="67" spans="1:24" x14ac:dyDescent="0.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</row>
    <row r="68" spans="1:24" x14ac:dyDescent="0.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</row>
    <row r="69" spans="1:24" x14ac:dyDescent="0.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</row>
    <row r="70" spans="1:24" x14ac:dyDescent="0.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</row>
    <row r="71" spans="1:24" x14ac:dyDescent="0.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</row>
    <row r="72" spans="1:24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</row>
    <row r="73" spans="1:24" x14ac:dyDescent="0.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</row>
    <row r="74" spans="1:24" x14ac:dyDescent="0.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</row>
    <row r="75" spans="1:24" x14ac:dyDescent="0.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</row>
    <row r="76" spans="1:24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</row>
    <row r="77" spans="1:24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</row>
    <row r="78" spans="1:24" x14ac:dyDescent="0.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</row>
    <row r="79" spans="1:24" x14ac:dyDescent="0.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</row>
    <row r="80" spans="1:24" x14ac:dyDescent="0.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</row>
    <row r="81" spans="1:24" x14ac:dyDescent="0.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</row>
    <row r="82" spans="1:24" x14ac:dyDescent="0.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</row>
    <row r="83" spans="1:24" x14ac:dyDescent="0.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</row>
    <row r="84" spans="1:24" x14ac:dyDescent="0.2">
      <c r="A84" s="2" t="s">
        <v>20</v>
      </c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</row>
    <row r="85" spans="1:24" x14ac:dyDescent="0.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</row>
    <row r="86" spans="1:24" s="3" customFormat="1" x14ac:dyDescent="0.2">
      <c r="A86" s="90" t="s">
        <v>21</v>
      </c>
      <c r="B86" s="90"/>
      <c r="C86" s="90"/>
      <c r="D86" s="90"/>
      <c r="E86" s="90"/>
      <c r="F86" s="90"/>
      <c r="G86" s="90"/>
      <c r="H86" s="90"/>
      <c r="I86" s="90"/>
    </row>
    <row r="87" spans="1:24" s="3" customFormat="1" x14ac:dyDescent="0.2">
      <c r="A87" s="91" t="s">
        <v>66</v>
      </c>
      <c r="B87" s="91"/>
      <c r="C87" s="91"/>
      <c r="D87" s="91"/>
      <c r="E87" s="91"/>
      <c r="F87" s="91"/>
      <c r="G87" s="91"/>
      <c r="H87" s="91"/>
      <c r="I87" s="91"/>
    </row>
    <row r="88" spans="1:24" s="3" customFormat="1" x14ac:dyDescent="0.2"/>
    <row r="89" spans="1:24" s="3" customFormat="1" x14ac:dyDescent="0.2">
      <c r="A89" s="3" t="s">
        <v>31</v>
      </c>
    </row>
    <row r="90" spans="1:24" s="3" customFormat="1" x14ac:dyDescent="0.2"/>
    <row r="91" spans="1:24" s="3" customFormat="1" x14ac:dyDescent="0.2">
      <c r="A91" s="4" t="s">
        <v>5</v>
      </c>
      <c r="B91" s="93" t="s">
        <v>7</v>
      </c>
      <c r="C91" s="93" t="s">
        <v>8</v>
      </c>
      <c r="D91" s="93" t="s">
        <v>9</v>
      </c>
      <c r="E91" s="5" t="s">
        <v>10</v>
      </c>
      <c r="F91" s="95" t="s">
        <v>14</v>
      </c>
      <c r="G91" s="96"/>
      <c r="H91" s="5" t="s">
        <v>15</v>
      </c>
      <c r="I91" s="11"/>
    </row>
    <row r="92" spans="1:24" s="3" customFormat="1" x14ac:dyDescent="0.2">
      <c r="A92" s="7" t="s">
        <v>6</v>
      </c>
      <c r="B92" s="94"/>
      <c r="C92" s="94"/>
      <c r="D92" s="94"/>
      <c r="E92" s="8" t="s">
        <v>11</v>
      </c>
      <c r="F92" s="7" t="s">
        <v>19</v>
      </c>
      <c r="G92" s="12" t="s">
        <v>12</v>
      </c>
      <c r="H92" s="8" t="s">
        <v>16</v>
      </c>
      <c r="I92" s="12" t="s">
        <v>18</v>
      </c>
    </row>
    <row r="93" spans="1:24" s="3" customFormat="1" x14ac:dyDescent="0.2">
      <c r="A93" s="7"/>
      <c r="B93" s="12"/>
      <c r="C93" s="28"/>
      <c r="D93" s="12"/>
      <c r="E93" s="8" t="s">
        <v>0</v>
      </c>
      <c r="F93" s="7" t="s">
        <v>11</v>
      </c>
      <c r="G93" s="12" t="s">
        <v>13</v>
      </c>
      <c r="H93" s="8" t="s">
        <v>17</v>
      </c>
      <c r="I93" s="12"/>
    </row>
    <row r="94" spans="1:24" s="3" customFormat="1" x14ac:dyDescent="0.2">
      <c r="A94" s="22" t="s">
        <v>24</v>
      </c>
      <c r="B94" s="4" t="s">
        <v>28</v>
      </c>
      <c r="C94" s="11"/>
      <c r="D94" s="6"/>
      <c r="E94" s="5"/>
      <c r="F94" s="11"/>
      <c r="G94" s="5"/>
      <c r="H94" s="11"/>
      <c r="I94" s="6"/>
    </row>
    <row r="95" spans="1:24" s="3" customFormat="1" x14ac:dyDescent="0.2">
      <c r="A95" s="25" t="s">
        <v>45</v>
      </c>
      <c r="B95" s="27" t="s">
        <v>29</v>
      </c>
      <c r="C95" s="50">
        <v>950000</v>
      </c>
      <c r="D95" s="12" t="s">
        <v>39</v>
      </c>
      <c r="E95" s="29" t="s">
        <v>40</v>
      </c>
      <c r="F95" s="30">
        <f>G95/C95</f>
        <v>0.96265684210526314</v>
      </c>
      <c r="G95" s="34">
        <v>914524</v>
      </c>
      <c r="H95" s="12"/>
      <c r="I95" s="48" t="s">
        <v>63</v>
      </c>
    </row>
    <row r="96" spans="1:24" s="3" customFormat="1" x14ac:dyDescent="0.2">
      <c r="A96" s="25" t="s">
        <v>32</v>
      </c>
      <c r="B96" s="27" t="s">
        <v>29</v>
      </c>
      <c r="C96" s="35">
        <v>600000</v>
      </c>
      <c r="D96" s="27" t="s">
        <v>39</v>
      </c>
      <c r="E96" s="29" t="s">
        <v>40</v>
      </c>
      <c r="F96" s="30">
        <f>G96/C96</f>
        <v>0.99885833333333329</v>
      </c>
      <c r="G96" s="35">
        <v>599315</v>
      </c>
      <c r="H96" s="12"/>
      <c r="I96" s="48" t="s">
        <v>63</v>
      </c>
    </row>
    <row r="97" spans="1:9" s="3" customFormat="1" x14ac:dyDescent="0.2">
      <c r="A97" s="25" t="s">
        <v>33</v>
      </c>
      <c r="B97" s="27" t="s">
        <v>29</v>
      </c>
      <c r="C97" s="35">
        <v>751669</v>
      </c>
      <c r="D97" s="27" t="s">
        <v>39</v>
      </c>
      <c r="E97" s="29" t="s">
        <v>40</v>
      </c>
      <c r="F97" s="30">
        <f>G97/C97</f>
        <v>0.44535560200034857</v>
      </c>
      <c r="G97" s="35">
        <v>334760</v>
      </c>
      <c r="H97" s="12"/>
      <c r="I97" s="48" t="s">
        <v>60</v>
      </c>
    </row>
    <row r="98" spans="1:9" s="3" customFormat="1" x14ac:dyDescent="0.2">
      <c r="A98" s="26"/>
      <c r="B98" s="14"/>
      <c r="C98" s="51">
        <f>SUM(C95:C97)</f>
        <v>2301669</v>
      </c>
      <c r="D98" s="14"/>
      <c r="E98" s="21"/>
      <c r="F98" s="14"/>
      <c r="G98" s="37">
        <f>SUM(G95:G97)</f>
        <v>1848599</v>
      </c>
      <c r="H98" s="14"/>
      <c r="I98" s="20"/>
    </row>
    <row r="99" spans="1:9" s="3" customFormat="1" x14ac:dyDescent="0.2">
      <c r="A99" s="31" t="s">
        <v>25</v>
      </c>
      <c r="B99" s="8"/>
      <c r="C99" s="42"/>
      <c r="D99" s="8"/>
      <c r="E99" s="11"/>
      <c r="F99" s="8"/>
      <c r="G99" s="11"/>
      <c r="H99" s="8"/>
      <c r="I99" s="11"/>
    </row>
    <row r="100" spans="1:9" s="3" customFormat="1" x14ac:dyDescent="0.2">
      <c r="A100" s="43" t="s">
        <v>34</v>
      </c>
      <c r="B100" s="15" t="s">
        <v>41</v>
      </c>
      <c r="C100" s="52">
        <v>100000</v>
      </c>
      <c r="D100" s="46" t="s">
        <v>59</v>
      </c>
      <c r="E100" s="27" t="s">
        <v>40</v>
      </c>
      <c r="F100" s="44">
        <v>1</v>
      </c>
      <c r="G100" s="38">
        <v>98652</v>
      </c>
      <c r="H100" s="15"/>
      <c r="I100" s="12" t="s">
        <v>63</v>
      </c>
    </row>
    <row r="101" spans="1:9" x14ac:dyDescent="0.2">
      <c r="A101" s="32" t="s">
        <v>35</v>
      </c>
      <c r="B101" s="29" t="s">
        <v>42</v>
      </c>
      <c r="C101" s="38">
        <v>1500000</v>
      </c>
      <c r="D101" s="46" t="s">
        <v>59</v>
      </c>
      <c r="E101" s="27" t="s">
        <v>40</v>
      </c>
      <c r="F101" s="44">
        <v>1</v>
      </c>
      <c r="G101" s="38">
        <v>1484500</v>
      </c>
      <c r="H101" s="8"/>
      <c r="I101" s="12" t="s">
        <v>63</v>
      </c>
    </row>
    <row r="102" spans="1:9" x14ac:dyDescent="0.2">
      <c r="A102" s="32" t="s">
        <v>36</v>
      </c>
      <c r="B102" s="29" t="s">
        <v>43</v>
      </c>
      <c r="C102" s="38">
        <v>50000</v>
      </c>
      <c r="D102" s="46" t="s">
        <v>59</v>
      </c>
      <c r="E102" s="27" t="s">
        <v>40</v>
      </c>
      <c r="F102" s="44"/>
      <c r="G102" s="38">
        <v>0</v>
      </c>
      <c r="H102" s="8"/>
      <c r="I102" s="12" t="s">
        <v>65</v>
      </c>
    </row>
    <row r="103" spans="1:9" x14ac:dyDescent="0.2">
      <c r="A103" s="32" t="s">
        <v>37</v>
      </c>
      <c r="B103" s="29" t="s">
        <v>44</v>
      </c>
      <c r="C103" s="38">
        <v>50000</v>
      </c>
      <c r="D103" s="46" t="s">
        <v>59</v>
      </c>
      <c r="E103" s="27" t="s">
        <v>40</v>
      </c>
      <c r="F103" s="44"/>
      <c r="G103" s="38">
        <v>0</v>
      </c>
      <c r="H103" s="8"/>
      <c r="I103" s="12" t="s">
        <v>65</v>
      </c>
    </row>
    <row r="104" spans="1:9" x14ac:dyDescent="0.2">
      <c r="A104" s="32" t="s">
        <v>38</v>
      </c>
      <c r="B104" s="8" t="s">
        <v>44</v>
      </c>
      <c r="C104" s="38">
        <v>100000</v>
      </c>
      <c r="D104" s="29" t="s">
        <v>59</v>
      </c>
      <c r="E104" s="45" t="s">
        <v>40</v>
      </c>
      <c r="F104" s="44"/>
      <c r="G104" s="38">
        <v>0</v>
      </c>
      <c r="H104" s="8"/>
      <c r="I104" s="12" t="s">
        <v>65</v>
      </c>
    </row>
    <row r="105" spans="1:9" x14ac:dyDescent="0.2">
      <c r="A105" s="24"/>
      <c r="B105" s="14"/>
      <c r="C105" s="51">
        <f>SUM(C100:C104)</f>
        <v>1800000</v>
      </c>
      <c r="D105" s="14"/>
      <c r="E105" s="21"/>
      <c r="F105" s="14"/>
      <c r="G105" s="39">
        <f>SUM(G100:G104)</f>
        <v>1583152</v>
      </c>
      <c r="H105" s="14"/>
      <c r="I105" s="20"/>
    </row>
    <row r="106" spans="1:9" x14ac:dyDescent="0.2">
      <c r="A106" s="31" t="s">
        <v>26</v>
      </c>
      <c r="B106" s="11"/>
      <c r="C106" s="35"/>
      <c r="D106" s="11"/>
      <c r="E106" s="8"/>
      <c r="F106" s="11"/>
      <c r="G106" s="40"/>
      <c r="H106" s="11"/>
      <c r="I106" s="11"/>
    </row>
    <row r="107" spans="1:9" x14ac:dyDescent="0.2">
      <c r="A107" s="32" t="s">
        <v>27</v>
      </c>
      <c r="B107" s="12" t="s">
        <v>30</v>
      </c>
      <c r="C107" s="50">
        <v>909072.6</v>
      </c>
      <c r="D107" s="27" t="s">
        <v>61</v>
      </c>
      <c r="E107" s="47" t="s">
        <v>40</v>
      </c>
      <c r="F107" s="30">
        <f>G107/C107</f>
        <v>0.9984901095908072</v>
      </c>
      <c r="G107" s="35">
        <v>907700</v>
      </c>
      <c r="H107" s="12"/>
      <c r="I107" s="27" t="s">
        <v>63</v>
      </c>
    </row>
    <row r="108" spans="1:9" x14ac:dyDescent="0.2">
      <c r="A108" s="32" t="s">
        <v>46</v>
      </c>
      <c r="B108" s="12"/>
      <c r="C108" s="35">
        <v>3000000</v>
      </c>
      <c r="D108" s="27" t="s">
        <v>59</v>
      </c>
      <c r="E108" s="29" t="s">
        <v>40</v>
      </c>
      <c r="F108" s="30"/>
      <c r="G108" s="35">
        <v>0</v>
      </c>
      <c r="H108" s="12"/>
      <c r="I108" s="27" t="s">
        <v>64</v>
      </c>
    </row>
    <row r="109" spans="1:9" x14ac:dyDescent="0.2">
      <c r="A109" s="32" t="s">
        <v>47</v>
      </c>
      <c r="B109" s="12" t="s">
        <v>48</v>
      </c>
      <c r="C109" s="35">
        <v>2900000</v>
      </c>
      <c r="D109" s="49" t="s">
        <v>53</v>
      </c>
      <c r="E109" s="29" t="s">
        <v>54</v>
      </c>
      <c r="F109" s="30">
        <v>1</v>
      </c>
      <c r="G109" s="35">
        <v>2885506.53</v>
      </c>
      <c r="H109" s="12"/>
      <c r="I109" s="27" t="s">
        <v>63</v>
      </c>
    </row>
    <row r="110" spans="1:9" x14ac:dyDescent="0.2">
      <c r="A110" s="32" t="s">
        <v>47</v>
      </c>
      <c r="B110" s="12" t="s">
        <v>49</v>
      </c>
      <c r="C110" s="35">
        <v>3000000</v>
      </c>
      <c r="D110" s="27" t="s">
        <v>29</v>
      </c>
      <c r="E110" s="29" t="s">
        <v>55</v>
      </c>
      <c r="F110" s="30">
        <v>1</v>
      </c>
      <c r="G110" s="35">
        <v>2986167.44</v>
      </c>
      <c r="H110" s="12"/>
      <c r="I110" s="27" t="s">
        <v>63</v>
      </c>
    </row>
    <row r="111" spans="1:9" x14ac:dyDescent="0.2">
      <c r="A111" s="32" t="s">
        <v>47</v>
      </c>
      <c r="B111" s="12" t="s">
        <v>50</v>
      </c>
      <c r="C111" s="35">
        <v>2300000</v>
      </c>
      <c r="D111" s="27" t="s">
        <v>29</v>
      </c>
      <c r="E111" s="29" t="s">
        <v>56</v>
      </c>
      <c r="F111" s="30">
        <v>1</v>
      </c>
      <c r="G111" s="35">
        <v>2288393.79</v>
      </c>
      <c r="H111" s="12"/>
      <c r="I111" s="27" t="s">
        <v>63</v>
      </c>
    </row>
    <row r="112" spans="1:9" x14ac:dyDescent="0.2">
      <c r="A112" s="32" t="s">
        <v>47</v>
      </c>
      <c r="B112" s="12" t="s">
        <v>51</v>
      </c>
      <c r="C112" s="35">
        <v>1300000</v>
      </c>
      <c r="D112" s="27" t="s">
        <v>29</v>
      </c>
      <c r="E112" s="29" t="s">
        <v>57</v>
      </c>
      <c r="F112" s="30">
        <v>1</v>
      </c>
      <c r="G112" s="35">
        <v>1290342.75</v>
      </c>
      <c r="H112" s="12"/>
      <c r="I112" s="27" t="s">
        <v>63</v>
      </c>
    </row>
    <row r="113" spans="1:9" x14ac:dyDescent="0.2">
      <c r="A113" s="33" t="s">
        <v>47</v>
      </c>
      <c r="B113" s="18" t="s">
        <v>52</v>
      </c>
      <c r="C113" s="36">
        <v>3500000</v>
      </c>
      <c r="D113" s="13" t="s">
        <v>29</v>
      </c>
      <c r="E113" s="9" t="s">
        <v>58</v>
      </c>
      <c r="F113" s="19">
        <v>1</v>
      </c>
      <c r="G113" s="36">
        <v>3486439.06</v>
      </c>
      <c r="H113" s="18"/>
      <c r="I113" s="13" t="s">
        <v>63</v>
      </c>
    </row>
    <row r="114" spans="1:9" x14ac:dyDescent="0.2">
      <c r="A114" s="23"/>
      <c r="B114" s="18"/>
      <c r="C114" s="41">
        <f>SUM(C107:C113)</f>
        <v>16909072.600000001</v>
      </c>
      <c r="D114" s="18"/>
      <c r="E114" s="10"/>
      <c r="F114" s="18"/>
      <c r="G114" s="41">
        <f>SUM(G107:G113)</f>
        <v>13844549.57</v>
      </c>
      <c r="H114" s="18"/>
      <c r="I114" s="18"/>
    </row>
    <row r="115" spans="1:9" x14ac:dyDescent="0.2">
      <c r="A115" s="3" t="s">
        <v>1</v>
      </c>
      <c r="B115" s="3"/>
      <c r="C115" s="3"/>
      <c r="D115" s="3"/>
      <c r="E115" s="3"/>
      <c r="F115" s="3"/>
      <c r="G115" s="3"/>
      <c r="H115" s="3"/>
      <c r="I115" s="3"/>
    </row>
    <row r="116" spans="1:9" x14ac:dyDescent="0.2">
      <c r="A116" s="3" t="s">
        <v>2</v>
      </c>
      <c r="B116" s="3"/>
      <c r="C116" s="3"/>
      <c r="D116" s="3"/>
      <c r="E116" s="3"/>
      <c r="F116" s="3"/>
      <c r="G116" s="3"/>
      <c r="H116" s="3"/>
      <c r="I116" s="3"/>
    </row>
    <row r="117" spans="1:9" x14ac:dyDescent="0.2">
      <c r="A117" s="3" t="s">
        <v>3</v>
      </c>
      <c r="B117" s="3"/>
      <c r="C117" s="3"/>
      <c r="D117" s="3"/>
      <c r="E117" s="3"/>
      <c r="F117" s="3"/>
      <c r="G117" s="3"/>
      <c r="H117" s="3"/>
      <c r="I117" s="3"/>
    </row>
    <row r="118" spans="1:9" x14ac:dyDescent="0.2">
      <c r="A118" s="90" t="s">
        <v>23</v>
      </c>
      <c r="B118" s="90"/>
      <c r="C118" s="3"/>
      <c r="D118" s="3"/>
      <c r="E118" s="3"/>
      <c r="F118" s="3"/>
      <c r="G118" s="90" t="s">
        <v>62</v>
      </c>
      <c r="H118" s="92"/>
      <c r="I118" s="92"/>
    </row>
    <row r="119" spans="1:9" x14ac:dyDescent="0.2">
      <c r="A119" s="91" t="s">
        <v>22</v>
      </c>
      <c r="B119" s="91"/>
      <c r="C119" s="3"/>
      <c r="D119" s="3"/>
      <c r="E119" s="3"/>
      <c r="F119" s="3"/>
      <c r="G119" s="91" t="s">
        <v>4</v>
      </c>
      <c r="H119" s="92"/>
      <c r="I119" s="92"/>
    </row>
  </sheetData>
  <mergeCells count="20">
    <mergeCell ref="A118:B118"/>
    <mergeCell ref="G118:I118"/>
    <mergeCell ref="A119:B119"/>
    <mergeCell ref="G119:I119"/>
    <mergeCell ref="A86:I86"/>
    <mergeCell ref="A87:I87"/>
    <mergeCell ref="B91:B92"/>
    <mergeCell ref="C91:C92"/>
    <mergeCell ref="D91:D92"/>
    <mergeCell ref="F91:G91"/>
    <mergeCell ref="C46:D46"/>
    <mergeCell ref="G46:I46"/>
    <mergeCell ref="C45:D45"/>
    <mergeCell ref="G45:I45"/>
    <mergeCell ref="A3:I3"/>
    <mergeCell ref="A4:I4"/>
    <mergeCell ref="B6:B7"/>
    <mergeCell ref="C6:C7"/>
    <mergeCell ref="D6:D7"/>
    <mergeCell ref="F6:G6"/>
  </mergeCells>
  <phoneticPr fontId="2" type="noConversion"/>
  <pageMargins left="1.25" right="0.5" top="0.5" bottom="0.25" header="0.5" footer="0.25"/>
  <pageSetup paperSize="256" scale="90" orientation="landscape" horizontalDpi="120" verticalDpi="72" r:id="rId1"/>
  <headerFooter alignWithMargins="0"/>
  <colBreaks count="2" manualBreakCount="2">
    <brk id="11" max="1048575" man="1"/>
    <brk id="12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FDP Form 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BUDGET</dc:creator>
  <cp:lastModifiedBy>PC</cp:lastModifiedBy>
  <cp:lastPrinted>2021-07-26T03:40:36Z</cp:lastPrinted>
  <dcterms:created xsi:type="dcterms:W3CDTF">2006-01-01T15:00:39Z</dcterms:created>
  <dcterms:modified xsi:type="dcterms:W3CDTF">2021-09-14T08:17:20Z</dcterms:modified>
</cp:coreProperties>
</file>