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\Desktop\3rd Quarter FDP Posting 2021\"/>
    </mc:Choice>
  </mc:AlternateContent>
  <xr:revisionPtr revIDLastSave="0" documentId="13_ncr:1_{BD2FE2CF-A2E2-4F3B-B2EE-E07131448AA8}" xr6:coauthVersionLast="47" xr6:coauthVersionMax="47" xr10:uidLastSave="{00000000-0000-0000-0000-000000000000}"/>
  <bookViews>
    <workbookView xWindow="6990" yWindow="750" windowWidth="11910" windowHeight="10515" xr2:uid="{0191E71C-F2C9-4ADB-932C-4BDF508E6CE9}"/>
  </bookViews>
  <sheets>
    <sheet name="FDP Form 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C46" i="1"/>
  <c r="F44" i="1"/>
  <c r="C41" i="1"/>
  <c r="C36" i="1"/>
  <c r="G29" i="1"/>
  <c r="C29" i="1"/>
  <c r="C23" i="1"/>
  <c r="G17" i="1"/>
  <c r="C17" i="1"/>
  <c r="G12" i="1"/>
  <c r="C12" i="1"/>
  <c r="F11" i="1"/>
</calcChain>
</file>

<file path=xl/sharedStrings.xml><?xml version="1.0" encoding="utf-8"?>
<sst xmlns="http://schemas.openxmlformats.org/spreadsheetml/2006/main" count="102" uniqueCount="76">
  <si>
    <t>FDP Form 7 - 20% Component of the IRA Utilization</t>
  </si>
  <si>
    <t>20% COMPONENT OF THE IRA UTILIZATION</t>
  </si>
  <si>
    <t>FOR THE  3rd QUARTER, CY 2021</t>
  </si>
  <si>
    <t>Province, City / Municipality:  Ilocos Sur/ Bantay</t>
  </si>
  <si>
    <t>Program or</t>
  </si>
  <si>
    <t>Location</t>
  </si>
  <si>
    <t>Total Cost</t>
  </si>
  <si>
    <t>Date Started</t>
  </si>
  <si>
    <t>Target</t>
  </si>
  <si>
    <t>Project Status</t>
  </si>
  <si>
    <t>No. of</t>
  </si>
  <si>
    <t>Project</t>
  </si>
  <si>
    <t>Completion</t>
  </si>
  <si>
    <t>% of</t>
  </si>
  <si>
    <t>Total Cost Incurred</t>
  </si>
  <si>
    <t>Extensions, if</t>
  </si>
  <si>
    <t>Remarks</t>
  </si>
  <si>
    <t>Date</t>
  </si>
  <si>
    <t>to Date</t>
  </si>
  <si>
    <t>any</t>
  </si>
  <si>
    <t>I. Current Appropriation</t>
  </si>
  <si>
    <t>Economic Development</t>
  </si>
  <si>
    <t>Amortization of existing loans</t>
  </si>
  <si>
    <t>Bantay, I. Sur</t>
  </si>
  <si>
    <t>January</t>
  </si>
  <si>
    <t>December</t>
  </si>
  <si>
    <t xml:space="preserve">Environment and Infrastracture Development </t>
  </si>
  <si>
    <t>Desilting/Rechanelling of creek</t>
  </si>
  <si>
    <t>Taleb</t>
  </si>
  <si>
    <t>Aug. 6</t>
  </si>
  <si>
    <t>Oct. 4</t>
  </si>
  <si>
    <t>completed</t>
  </si>
  <si>
    <t>Sinabaan, Puspus, Aggay</t>
  </si>
  <si>
    <t>Cabaroan</t>
  </si>
  <si>
    <t>Social Development</t>
  </si>
  <si>
    <t>Indigent Funeral Service Assistance</t>
  </si>
  <si>
    <t>Municipal wide</t>
  </si>
  <si>
    <t>Food Assitance and Other Relief Goods</t>
  </si>
  <si>
    <t>-do-</t>
  </si>
  <si>
    <t>Procurement of Personal Protective Equipment</t>
  </si>
  <si>
    <t>Procurement of Disinfectants</t>
  </si>
  <si>
    <t>II. Continuing Appropriation</t>
  </si>
  <si>
    <t>Construction of Public Restroom</t>
  </si>
  <si>
    <t>Town Plaza</t>
  </si>
  <si>
    <t>Installation of Streetlights</t>
  </si>
  <si>
    <t>Poblacion Brgys</t>
  </si>
  <si>
    <t>Covid-related expenses</t>
  </si>
  <si>
    <t>i</t>
  </si>
  <si>
    <t>Livelihood Projects (Livestock Dispersal)</t>
  </si>
  <si>
    <t>July</t>
  </si>
  <si>
    <t>Dec</t>
  </si>
  <si>
    <t>Livelihood Development (Vaccines)</t>
  </si>
  <si>
    <t>May</t>
  </si>
  <si>
    <t>Promotion and Development of Organic Fertilizer</t>
  </si>
  <si>
    <t>Provision of skills traing on Farming &amp; Livestock Raising</t>
  </si>
  <si>
    <t xml:space="preserve">July </t>
  </si>
  <si>
    <t>Enhancement of Agricultural Production</t>
  </si>
  <si>
    <t>Environmental Management</t>
  </si>
  <si>
    <t>Purchase of Lot for Sanitary landfill</t>
  </si>
  <si>
    <t>Procurement of Equipment for Sanitary landfill</t>
  </si>
  <si>
    <t>Relocation of Talipapa</t>
  </si>
  <si>
    <t>Bantay Arcade</t>
  </si>
  <si>
    <t>Construction of residual containment area</t>
  </si>
  <si>
    <t>Concreting  of Road with Protection works</t>
  </si>
  <si>
    <t>Paing</t>
  </si>
  <si>
    <t>Dec. 7, 2020</t>
  </si>
  <si>
    <t>June 5, 2021</t>
  </si>
  <si>
    <t>Renovation of 2nd Floor RHU Building</t>
  </si>
  <si>
    <t>RHU Building</t>
  </si>
  <si>
    <t>We hereby certify that we have reviewed the contents and hereby attest to</t>
  </si>
  <si>
    <t>the veracity and correctness of the data or information contained in this</t>
  </si>
  <si>
    <t>document.</t>
  </si>
  <si>
    <t>FLORDELIZA P. REBOROSO</t>
  </si>
  <si>
    <t xml:space="preserve">SAMUEL C. PARILLA  </t>
  </si>
  <si>
    <t xml:space="preserve">  Municipal Budget Officer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</si>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</sst>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P&quot;* #,##0.00_);_(&quot;P&quot;* \(#,##0.00\);_(&quot;P&quot;* &quot;-&quot;??_);_(@_)"/>
    <numFmt numFmtId="165" formatCode="_-&quot;₱&quot;* #,##0.00_-;\-&quot;₱&quot;* #,##0.00_-;_-&quot;₱&quot;* &quot;-&quot;??_-;_-@_-"/>
    <numFmt numFmtId="166" formatCode="&quot;P &quot;#,##0.00"/>
  </numFmts>
  <fonts count="6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indent="1"/>
    </xf>
    <xf numFmtId="0" fontId="3" fillId="0" borderId="11" xfId="0" applyFont="1" applyBorder="1" applyAlignment="1">
      <alignment horizontal="center"/>
    </xf>
    <xf numFmtId="164" fontId="3" fillId="0" borderId="8" xfId="1" applyNumberFormat="1" applyFont="1" applyBorder="1" applyAlignment="1">
      <alignment horizontal="right"/>
    </xf>
    <xf numFmtId="17" fontId="3" fillId="0" borderId="8" xfId="0" quotePrefix="1" applyNumberFormat="1" applyFont="1" applyBorder="1" applyAlignment="1">
      <alignment horizontal="center"/>
    </xf>
    <xf numFmtId="17" fontId="3" fillId="0" borderId="11" xfId="0" quotePrefix="1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right"/>
    </xf>
    <xf numFmtId="0" fontId="3" fillId="0" borderId="9" xfId="0" quotePrefix="1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164" fontId="3" fillId="0" borderId="11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right"/>
    </xf>
    <xf numFmtId="0" fontId="3" fillId="0" borderId="7" xfId="0" applyFont="1" applyBorder="1" applyAlignment="1">
      <alignment horizontal="left" indent="1"/>
    </xf>
    <xf numFmtId="165" fontId="3" fillId="0" borderId="7" xfId="1" applyNumberFormat="1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43" fontId="3" fillId="0" borderId="7" xfId="1" applyFont="1" applyBorder="1" applyAlignment="1">
      <alignment horizontal="right"/>
    </xf>
    <xf numFmtId="43" fontId="3" fillId="0" borderId="7" xfId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4" fontId="3" fillId="0" borderId="4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164" fontId="3" fillId="0" borderId="6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0" fontId="3" fillId="0" borderId="6" xfId="0" quotePrefix="1" applyFont="1" applyBorder="1" applyAlignment="1">
      <alignment horizontal="center"/>
    </xf>
    <xf numFmtId="43" fontId="3" fillId="0" borderId="6" xfId="1" applyFont="1" applyBorder="1" applyAlignment="1">
      <alignment horizontal="right"/>
    </xf>
    <xf numFmtId="43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166" fontId="3" fillId="0" borderId="7" xfId="1" applyNumberFormat="1" applyFont="1" applyBorder="1" applyAlignment="1">
      <alignment horizontal="right"/>
    </xf>
    <xf numFmtId="0" fontId="3" fillId="0" borderId="7" xfId="0" applyFont="1" applyBorder="1"/>
    <xf numFmtId="43" fontId="3" fillId="0" borderId="8" xfId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66" fontId="3" fillId="0" borderId="14" xfId="1" applyNumberFormat="1" applyFont="1" applyBorder="1" applyAlignment="1">
      <alignment horizontal="right"/>
    </xf>
    <xf numFmtId="165" fontId="3" fillId="0" borderId="14" xfId="1" applyNumberFormat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0" fontId="3" fillId="0" borderId="6" xfId="0" applyFont="1" applyBorder="1" applyAlignment="1">
      <alignment horizontal="left" indent="1"/>
    </xf>
    <xf numFmtId="165" fontId="3" fillId="0" borderId="9" xfId="1" applyNumberFormat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0" fontId="3" fillId="0" borderId="7" xfId="0" quotePrefix="1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43" fontId="3" fillId="0" borderId="12" xfId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166" fontId="3" fillId="0" borderId="0" xfId="1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0" xfId="0" quotePrefix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 indent="1"/>
      <protection locked="0"/>
    </xf>
    <xf numFmtId="17" fontId="3" fillId="0" borderId="0" xfId="0" quotePrefix="1" applyNumberFormat="1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15" fontId="3" fillId="0" borderId="0" xfId="0" quotePrefix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46</xdr:row>
      <xdr:rowOff>19050</xdr:rowOff>
    </xdr:from>
    <xdr:to>
      <xdr:col>8</xdr:col>
      <xdr:colOff>383450</xdr:colOff>
      <xdr:row>50</xdr:row>
      <xdr:rowOff>61233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94EE44-96EC-4937-8A28-74820DC75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7467600"/>
          <a:ext cx="1669325" cy="68988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</xdr:col>
      <xdr:colOff>1381125</xdr:colOff>
      <xdr:row>45</xdr:row>
      <xdr:rowOff>57150</xdr:rowOff>
    </xdr:from>
    <xdr:to>
      <xdr:col>3</xdr:col>
      <xdr:colOff>526785</xdr:colOff>
      <xdr:row>52</xdr:row>
      <xdr:rowOff>23828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4337C8-D42A-4294-A9AD-0F05D9202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7343775"/>
          <a:ext cx="1631685" cy="1100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5B50-A021-4B61-81AB-6E1271B8044F}">
  <dimension ref="A1:X124"/>
  <sheetViews>
    <sheetView tabSelected="1" zoomScaleNormal="100" zoomScaleSheetLayoutView="100" workbookViewId="0">
      <selection activeCell="J121" sqref="A91:J121"/>
    </sheetView>
  </sheetViews>
  <sheetFormatPr defaultRowHeight="12.75" x14ac:dyDescent="0.2"/>
  <cols>
    <col min="1" max="1" width="45.5703125" customWidth="1"/>
    <col min="2" max="2" width="21.42578125" customWidth="1"/>
    <col min="3" max="3" width="15.85546875" customWidth="1"/>
    <col min="4" max="4" width="12.28515625" customWidth="1"/>
    <col min="5" max="5" width="12" customWidth="1"/>
    <col min="6" max="6" width="11.5703125" customWidth="1"/>
    <col min="7" max="7" width="15.85546875" customWidth="1"/>
    <col min="8" max="8" width="11.7109375" customWidth="1"/>
    <col min="9" max="9" width="12.5703125" customWidth="1"/>
  </cols>
  <sheetData>
    <row r="1" spans="1:2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7" customFormat="1" x14ac:dyDescent="0.2">
      <c r="A6" s="3" t="s">
        <v>4</v>
      </c>
      <c r="B6" s="71" t="s">
        <v>5</v>
      </c>
      <c r="C6" s="71" t="s">
        <v>6</v>
      </c>
      <c r="D6" s="71" t="s">
        <v>7</v>
      </c>
      <c r="E6" s="4" t="s">
        <v>8</v>
      </c>
      <c r="F6" s="73" t="s">
        <v>9</v>
      </c>
      <c r="G6" s="74"/>
      <c r="H6" s="4" t="s">
        <v>10</v>
      </c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7" customFormat="1" x14ac:dyDescent="0.2">
      <c r="A7" s="8" t="s">
        <v>11</v>
      </c>
      <c r="B7" s="72"/>
      <c r="C7" s="72"/>
      <c r="D7" s="72"/>
      <c r="E7" s="6" t="s">
        <v>12</v>
      </c>
      <c r="F7" s="8" t="s">
        <v>13</v>
      </c>
      <c r="G7" s="9" t="s">
        <v>14</v>
      </c>
      <c r="H7" s="6" t="s">
        <v>15</v>
      </c>
      <c r="I7" s="9" t="s">
        <v>16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7" customFormat="1" x14ac:dyDescent="0.2">
      <c r="A8" s="9"/>
      <c r="B8" s="10"/>
      <c r="C8" s="11"/>
      <c r="D8" s="9"/>
      <c r="E8" s="6" t="s">
        <v>17</v>
      </c>
      <c r="F8" s="8" t="s">
        <v>12</v>
      </c>
      <c r="G8" s="9" t="s">
        <v>18</v>
      </c>
      <c r="H8" s="6" t="s">
        <v>19</v>
      </c>
      <c r="I8" s="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7" customFormat="1" x14ac:dyDescent="0.2">
      <c r="A9" s="12" t="s">
        <v>20</v>
      </c>
      <c r="B9" s="13"/>
      <c r="C9" s="5"/>
      <c r="D9" s="14"/>
      <c r="E9" s="4"/>
      <c r="F9" s="5"/>
      <c r="G9" s="4"/>
      <c r="H9" s="5"/>
      <c r="I9" s="1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7" customFormat="1" x14ac:dyDescent="0.2">
      <c r="A10" s="15" t="s">
        <v>21</v>
      </c>
      <c r="B10" s="6"/>
      <c r="C10" s="9"/>
      <c r="D10" s="13"/>
      <c r="E10" s="6"/>
      <c r="F10" s="9"/>
      <c r="G10" s="6"/>
      <c r="H10" s="9"/>
      <c r="I10" s="1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7" customFormat="1" x14ac:dyDescent="0.2">
      <c r="A11" s="16" t="s">
        <v>22</v>
      </c>
      <c r="B11" s="17" t="s">
        <v>23</v>
      </c>
      <c r="C11" s="18">
        <v>8439866.5199999996</v>
      </c>
      <c r="D11" s="19" t="s">
        <v>24</v>
      </c>
      <c r="E11" s="20" t="s">
        <v>25</v>
      </c>
      <c r="F11" s="21">
        <f>G11/C11</f>
        <v>0.74947994438186927</v>
      </c>
      <c r="G11" s="22">
        <v>6325510.6900000004</v>
      </c>
      <c r="H11" s="9"/>
      <c r="I11" s="2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7" customFormat="1" x14ac:dyDescent="0.2">
      <c r="A12" s="24"/>
      <c r="B12" s="10"/>
      <c r="C12" s="25">
        <f>SUM(C11:C11)</f>
        <v>8439866.5199999996</v>
      </c>
      <c r="D12" s="10"/>
      <c r="E12" s="17"/>
      <c r="F12" s="10"/>
      <c r="G12" s="26">
        <f>SUM(G11:G11)</f>
        <v>6325510.6900000004</v>
      </c>
      <c r="H12" s="27"/>
      <c r="I12" s="2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7" customFormat="1" x14ac:dyDescent="0.2">
      <c r="A13" s="29" t="s">
        <v>26</v>
      </c>
      <c r="B13" s="6"/>
      <c r="C13" s="30"/>
      <c r="D13" s="6"/>
      <c r="E13" s="5"/>
      <c r="F13" s="6"/>
      <c r="G13" s="5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7" customFormat="1" x14ac:dyDescent="0.2">
      <c r="A14" s="31" t="s">
        <v>27</v>
      </c>
      <c r="B14" s="6" t="s">
        <v>28</v>
      </c>
      <c r="C14" s="32">
        <v>4600000</v>
      </c>
      <c r="D14" s="6" t="s">
        <v>29</v>
      </c>
      <c r="E14" s="9" t="s">
        <v>30</v>
      </c>
      <c r="F14" s="33">
        <v>1</v>
      </c>
      <c r="G14" s="34">
        <v>2758097.48</v>
      </c>
      <c r="H14" s="6"/>
      <c r="I14" s="9" t="s">
        <v>31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7" customFormat="1" x14ac:dyDescent="0.2">
      <c r="A15" s="31" t="s">
        <v>27</v>
      </c>
      <c r="B15" s="6" t="s">
        <v>32</v>
      </c>
      <c r="C15" s="35">
        <v>4400000</v>
      </c>
      <c r="D15" s="6" t="s">
        <v>29</v>
      </c>
      <c r="E15" s="9" t="s">
        <v>30</v>
      </c>
      <c r="F15" s="33">
        <v>1</v>
      </c>
      <c r="G15" s="36">
        <v>2638141.2200000002</v>
      </c>
      <c r="H15" s="6"/>
      <c r="I15" s="9" t="s">
        <v>31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7" customFormat="1" x14ac:dyDescent="0.2">
      <c r="A16" s="31" t="s">
        <v>27</v>
      </c>
      <c r="B16" s="6" t="s">
        <v>33</v>
      </c>
      <c r="C16" s="35">
        <v>1000000</v>
      </c>
      <c r="D16" s="6" t="s">
        <v>29</v>
      </c>
      <c r="E16" s="9" t="s">
        <v>30</v>
      </c>
      <c r="F16" s="33">
        <v>1</v>
      </c>
      <c r="G16" s="36">
        <v>997009.85</v>
      </c>
      <c r="H16" s="6"/>
      <c r="I16" s="9" t="s">
        <v>31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7" customFormat="1" x14ac:dyDescent="0.2">
      <c r="A17" s="37"/>
      <c r="B17" s="38"/>
      <c r="C17" s="39">
        <f>SUM(C14:C16)</f>
        <v>10000000</v>
      </c>
      <c r="D17" s="38"/>
      <c r="E17" s="38"/>
      <c r="F17" s="38"/>
      <c r="G17" s="40">
        <f>SUM(G14:G16)</f>
        <v>6393248.5499999998</v>
      </c>
      <c r="H17" s="41"/>
      <c r="I17" s="2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7" customFormat="1" x14ac:dyDescent="0.2">
      <c r="A18" s="15" t="s">
        <v>34</v>
      </c>
      <c r="B18" s="8"/>
      <c r="C18" s="42"/>
      <c r="D18" s="8"/>
      <c r="E18" s="8"/>
      <c r="F18" s="8"/>
      <c r="G18" s="43"/>
      <c r="H18" s="6"/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7" customFormat="1" x14ac:dyDescent="0.2">
      <c r="A19" s="31" t="s">
        <v>35</v>
      </c>
      <c r="B19" s="8" t="s">
        <v>36</v>
      </c>
      <c r="C19" s="42">
        <v>1000000</v>
      </c>
      <c r="D19" s="8"/>
      <c r="E19" s="8"/>
      <c r="F19" s="8"/>
      <c r="G19" s="43"/>
      <c r="H19" s="6"/>
      <c r="I19" s="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7" customFormat="1" x14ac:dyDescent="0.2">
      <c r="A20" s="31" t="s">
        <v>37</v>
      </c>
      <c r="B20" s="44" t="s">
        <v>38</v>
      </c>
      <c r="C20" s="45">
        <v>5050000</v>
      </c>
      <c r="D20" s="8"/>
      <c r="E20" s="8"/>
      <c r="F20" s="8"/>
      <c r="G20" s="43"/>
      <c r="H20" s="6"/>
      <c r="I20" s="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7" customFormat="1" x14ac:dyDescent="0.2">
      <c r="A21" s="31" t="s">
        <v>39</v>
      </c>
      <c r="B21" s="44" t="s">
        <v>38</v>
      </c>
      <c r="C21" s="45">
        <v>400000</v>
      </c>
      <c r="D21" s="8"/>
      <c r="E21" s="8"/>
      <c r="F21" s="8"/>
      <c r="G21" s="43"/>
      <c r="H21" s="6"/>
      <c r="I21" s="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7" customFormat="1" x14ac:dyDescent="0.2">
      <c r="A22" s="16" t="s">
        <v>40</v>
      </c>
      <c r="B22" s="44" t="s">
        <v>38</v>
      </c>
      <c r="C22" s="46">
        <v>196836.48000000001</v>
      </c>
      <c r="D22" s="47"/>
      <c r="E22" s="47"/>
      <c r="F22" s="47"/>
      <c r="G22" s="18"/>
      <c r="H22" s="17"/>
      <c r="I22" s="1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7" customFormat="1" x14ac:dyDescent="0.2">
      <c r="A23" s="37"/>
      <c r="B23" s="38"/>
      <c r="C23" s="39">
        <f>SUM(C19:C22)</f>
        <v>6646836.4800000004</v>
      </c>
      <c r="D23" s="38"/>
      <c r="E23" s="38"/>
      <c r="F23" s="38"/>
      <c r="G23" s="40"/>
      <c r="H23" s="41"/>
      <c r="I23" s="2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7" customFormat="1" x14ac:dyDescent="0.2">
      <c r="A24" s="15" t="s">
        <v>41</v>
      </c>
      <c r="B24" s="9"/>
      <c r="C24" s="48"/>
      <c r="D24" s="9"/>
      <c r="E24" s="9"/>
      <c r="F24" s="9"/>
      <c r="G24" s="43"/>
      <c r="H24" s="9"/>
      <c r="I24" s="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7" customFormat="1" x14ac:dyDescent="0.2">
      <c r="A25" s="49" t="s">
        <v>34</v>
      </c>
      <c r="B25" s="9"/>
      <c r="C25" s="48"/>
      <c r="D25" s="9"/>
      <c r="E25" s="9"/>
      <c r="F25" s="9"/>
      <c r="G25" s="43"/>
      <c r="H25" s="9"/>
      <c r="I25" s="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7" customFormat="1" x14ac:dyDescent="0.2">
      <c r="A26" s="31" t="s">
        <v>42</v>
      </c>
      <c r="B26" s="9" t="s">
        <v>43</v>
      </c>
      <c r="C26" s="32">
        <v>800000</v>
      </c>
      <c r="D26" s="9"/>
      <c r="E26" s="9"/>
      <c r="F26" s="9"/>
      <c r="G26" s="43"/>
      <c r="H26" s="9"/>
      <c r="I26" s="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7" customFormat="1" x14ac:dyDescent="0.2">
      <c r="A27" s="31" t="s">
        <v>44</v>
      </c>
      <c r="B27" s="9" t="s">
        <v>45</v>
      </c>
      <c r="C27" s="35">
        <v>1259406</v>
      </c>
      <c r="D27" s="9"/>
      <c r="E27" s="9"/>
      <c r="F27" s="9"/>
      <c r="G27" s="43"/>
      <c r="H27" s="9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7" customFormat="1" x14ac:dyDescent="0.2">
      <c r="A28" s="16" t="s">
        <v>46</v>
      </c>
      <c r="B28" s="10"/>
      <c r="C28" s="50">
        <v>581049.21</v>
      </c>
      <c r="D28" s="19" t="s">
        <v>24</v>
      </c>
      <c r="E28" s="20" t="s">
        <v>25</v>
      </c>
      <c r="F28" s="21">
        <v>1</v>
      </c>
      <c r="G28" s="18">
        <v>578078.64</v>
      </c>
      <c r="H28" s="10"/>
      <c r="I28" s="10" t="s">
        <v>31</v>
      </c>
      <c r="J28" s="6"/>
      <c r="K28" s="6"/>
      <c r="L28" s="6"/>
      <c r="M28" s="6"/>
      <c r="N28" s="6"/>
      <c r="O28" s="6" t="s">
        <v>47</v>
      </c>
      <c r="P28" s="6"/>
      <c r="Q28" s="6"/>
      <c r="R28" s="6"/>
      <c r="S28" s="6"/>
      <c r="T28" s="6"/>
      <c r="U28" s="6"/>
      <c r="V28" s="6"/>
      <c r="W28" s="6"/>
      <c r="X28" s="6"/>
    </row>
    <row r="29" spans="1:24" s="7" customFormat="1" x14ac:dyDescent="0.2">
      <c r="A29" s="51"/>
      <c r="B29" s="27"/>
      <c r="C29" s="52">
        <f>SUM(C26:C28)</f>
        <v>2640455.21</v>
      </c>
      <c r="D29" s="27"/>
      <c r="E29" s="27"/>
      <c r="F29" s="27"/>
      <c r="G29" s="40">
        <f>SUM(G26:G28)</f>
        <v>578078.64</v>
      </c>
      <c r="H29" s="27"/>
      <c r="I29" s="2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7" customFormat="1" x14ac:dyDescent="0.2">
      <c r="A30" s="15" t="s">
        <v>21</v>
      </c>
      <c r="B30" s="9"/>
      <c r="C30" s="48"/>
      <c r="D30" s="9"/>
      <c r="E30" s="9"/>
      <c r="F30" s="9"/>
      <c r="G30" s="43"/>
      <c r="H30" s="9"/>
      <c r="I30" s="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7" customFormat="1" x14ac:dyDescent="0.2">
      <c r="A31" s="31" t="s">
        <v>48</v>
      </c>
      <c r="B31" s="9"/>
      <c r="C31" s="32">
        <v>1500000</v>
      </c>
      <c r="D31" s="9" t="s">
        <v>49</v>
      </c>
      <c r="E31" s="9" t="s">
        <v>50</v>
      </c>
      <c r="F31" s="9"/>
      <c r="G31" s="43"/>
      <c r="H31" s="9"/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7" customFormat="1" x14ac:dyDescent="0.2">
      <c r="A32" s="31" t="s">
        <v>51</v>
      </c>
      <c r="B32" s="9"/>
      <c r="C32" s="35">
        <v>150000</v>
      </c>
      <c r="D32" s="9" t="s">
        <v>52</v>
      </c>
      <c r="E32" s="9" t="s">
        <v>49</v>
      </c>
      <c r="F32" s="9"/>
      <c r="G32" s="43">
        <v>148835</v>
      </c>
      <c r="H32" s="9"/>
      <c r="I32" s="9" t="s">
        <v>31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7" customFormat="1" x14ac:dyDescent="0.2">
      <c r="A33" s="31" t="s">
        <v>53</v>
      </c>
      <c r="B33" s="9"/>
      <c r="C33" s="35">
        <v>150000</v>
      </c>
      <c r="D33" s="9" t="s">
        <v>49</v>
      </c>
      <c r="E33" s="9" t="s">
        <v>50</v>
      </c>
      <c r="F33" s="9"/>
      <c r="G33" s="43"/>
      <c r="H33" s="9"/>
      <c r="I33" s="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7" customFormat="1" x14ac:dyDescent="0.2">
      <c r="A34" s="31" t="s">
        <v>54</v>
      </c>
      <c r="B34" s="9"/>
      <c r="C34" s="35">
        <v>150000</v>
      </c>
      <c r="D34" s="9" t="s">
        <v>55</v>
      </c>
      <c r="E34" s="9" t="s">
        <v>50</v>
      </c>
      <c r="F34" s="9"/>
      <c r="G34" s="43"/>
      <c r="H34" s="9"/>
      <c r="I34" s="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7" customFormat="1" x14ac:dyDescent="0.2">
      <c r="A35" s="16" t="s">
        <v>56</v>
      </c>
      <c r="B35" s="10"/>
      <c r="C35" s="50">
        <v>150000</v>
      </c>
      <c r="D35" s="10" t="s">
        <v>49</v>
      </c>
      <c r="E35" s="10" t="s">
        <v>50</v>
      </c>
      <c r="F35" s="10"/>
      <c r="G35" s="18"/>
      <c r="H35" s="10"/>
      <c r="I35" s="1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7" customFormat="1" x14ac:dyDescent="0.2">
      <c r="A36" s="51"/>
      <c r="B36" s="27"/>
      <c r="C36" s="53">
        <f>SUM(C31:C35)</f>
        <v>2100000</v>
      </c>
      <c r="D36" s="27"/>
      <c r="E36" s="27"/>
      <c r="F36" s="27"/>
      <c r="G36" s="40"/>
      <c r="H36" s="27"/>
      <c r="I36" s="2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7" customFormat="1" x14ac:dyDescent="0.2">
      <c r="A37" s="15" t="s">
        <v>57</v>
      </c>
      <c r="B37" s="9"/>
      <c r="C37" s="48"/>
      <c r="D37" s="9"/>
      <c r="E37" s="9"/>
      <c r="F37" s="9"/>
      <c r="G37" s="43"/>
      <c r="H37" s="9"/>
      <c r="I37" s="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7" customFormat="1" x14ac:dyDescent="0.2">
      <c r="A38" s="31" t="s">
        <v>58</v>
      </c>
      <c r="B38" s="9"/>
      <c r="C38" s="32">
        <v>3000000</v>
      </c>
      <c r="D38" s="9"/>
      <c r="E38" s="9"/>
      <c r="F38" s="9"/>
      <c r="G38" s="43"/>
      <c r="H38" s="9"/>
      <c r="I38" s="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7" customFormat="1" x14ac:dyDescent="0.2">
      <c r="A39" s="31" t="s">
        <v>59</v>
      </c>
      <c r="B39" s="9"/>
      <c r="C39" s="35">
        <v>1200000</v>
      </c>
      <c r="D39" s="9"/>
      <c r="E39" s="9"/>
      <c r="F39" s="9"/>
      <c r="G39" s="43"/>
      <c r="H39" s="9"/>
      <c r="I39" s="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7" customFormat="1" x14ac:dyDescent="0.2">
      <c r="A40" s="16" t="s">
        <v>60</v>
      </c>
      <c r="B40" s="10" t="s">
        <v>61</v>
      </c>
      <c r="C40" s="50">
        <v>483488.01</v>
      </c>
      <c r="D40" s="10"/>
      <c r="E40" s="10"/>
      <c r="F40" s="10"/>
      <c r="G40" s="18"/>
      <c r="H40" s="10"/>
      <c r="I40" s="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7" customFormat="1" x14ac:dyDescent="0.2">
      <c r="A41" s="51"/>
      <c r="B41" s="27"/>
      <c r="C41" s="54">
        <f>SUM(C38:C40)</f>
        <v>4683488.01</v>
      </c>
      <c r="D41" s="27"/>
      <c r="E41" s="27"/>
      <c r="F41" s="27"/>
      <c r="G41" s="40"/>
      <c r="H41" s="27"/>
      <c r="I41" s="2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7" customFormat="1" x14ac:dyDescent="0.2">
      <c r="A42" s="15" t="s">
        <v>26</v>
      </c>
      <c r="B42" s="9"/>
      <c r="C42" s="55"/>
      <c r="D42" s="9"/>
      <c r="E42" s="9"/>
      <c r="F42" s="9"/>
      <c r="G42" s="43"/>
      <c r="H42" s="9"/>
      <c r="I42" s="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7" customFormat="1" x14ac:dyDescent="0.2">
      <c r="A43" s="56" t="s">
        <v>62</v>
      </c>
      <c r="B43" s="9" t="s">
        <v>61</v>
      </c>
      <c r="C43" s="57">
        <v>200000</v>
      </c>
      <c r="D43" s="9"/>
      <c r="E43" s="9"/>
      <c r="F43" s="9"/>
      <c r="G43" s="43"/>
      <c r="H43" s="9"/>
      <c r="I43" s="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7" customFormat="1" x14ac:dyDescent="0.2">
      <c r="A44" s="56" t="s">
        <v>63</v>
      </c>
      <c r="B44" s="9" t="s">
        <v>64</v>
      </c>
      <c r="C44" s="58">
        <v>14000000</v>
      </c>
      <c r="D44" s="59" t="s">
        <v>65</v>
      </c>
      <c r="E44" s="59" t="s">
        <v>66</v>
      </c>
      <c r="F44" s="60">
        <f>G44/C44</f>
        <v>0.99900046428571432</v>
      </c>
      <c r="G44" s="43">
        <v>13986006.5</v>
      </c>
      <c r="H44" s="9"/>
      <c r="I44" s="9" t="s">
        <v>31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7" customFormat="1" x14ac:dyDescent="0.2">
      <c r="A45" s="24" t="s">
        <v>67</v>
      </c>
      <c r="B45" s="10" t="s">
        <v>68</v>
      </c>
      <c r="C45" s="61">
        <v>73373.34</v>
      </c>
      <c r="D45" s="10"/>
      <c r="E45" s="10"/>
      <c r="F45" s="10"/>
      <c r="G45" s="18"/>
      <c r="H45" s="10"/>
      <c r="I45" s="1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7" customFormat="1" x14ac:dyDescent="0.2">
      <c r="A46" s="62"/>
      <c r="B46" s="63"/>
      <c r="C46" s="64">
        <f>SUM(C43:C45)</f>
        <v>14273373.34</v>
      </c>
      <c r="D46" s="27"/>
      <c r="E46" s="27"/>
      <c r="F46" s="27"/>
      <c r="G46" s="40">
        <f>SUM(G43:G45)</f>
        <v>13986006.5</v>
      </c>
      <c r="H46" s="27"/>
      <c r="I46" s="27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">
      <c r="A47" s="65" t="s">
        <v>69</v>
      </c>
      <c r="B47" s="6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4" x14ac:dyDescent="0.2">
      <c r="A48" s="65" t="s">
        <v>70</v>
      </c>
      <c r="B48" s="6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24" x14ac:dyDescent="0.2">
      <c r="A49" s="65" t="s">
        <v>71</v>
      </c>
      <c r="B49" s="65"/>
      <c r="J49" s="2"/>
      <c r="K49" s="2"/>
      <c r="L49" s="2"/>
      <c r="M49" s="2"/>
    </row>
    <row r="50" spans="1:24" x14ac:dyDescent="0.2">
      <c r="C50" s="75" t="s">
        <v>72</v>
      </c>
      <c r="D50" s="75"/>
      <c r="E50" s="2"/>
      <c r="F50" s="2"/>
      <c r="G50" s="75" t="s">
        <v>73</v>
      </c>
      <c r="H50" s="70"/>
      <c r="I50" s="70"/>
      <c r="J50" s="66"/>
      <c r="K50" s="66"/>
      <c r="L50" s="2"/>
      <c r="M50" s="2"/>
    </row>
    <row r="51" spans="1:24" x14ac:dyDescent="0.2">
      <c r="C51" s="69" t="s">
        <v>74</v>
      </c>
      <c r="D51" s="69"/>
      <c r="E51" s="2"/>
      <c r="F51" s="2"/>
      <c r="G51" s="69" t="s">
        <v>75</v>
      </c>
      <c r="H51" s="69"/>
      <c r="I51" s="69"/>
      <c r="J51" s="6"/>
      <c r="K51" s="6"/>
      <c r="L51" s="2"/>
      <c r="M51" s="2"/>
    </row>
    <row r="52" spans="1: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s="2" customFormat="1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7"/>
    </row>
    <row r="92" spans="1:24" s="2" customFormat="1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7"/>
    </row>
    <row r="93" spans="1:24" s="2" customFormat="1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</row>
    <row r="94" spans="1:24" s="2" customFormat="1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</row>
    <row r="95" spans="1:24" s="2" customFormat="1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24" s="2" customFormat="1" x14ac:dyDescent="0.2">
      <c r="A96" s="79"/>
      <c r="B96" s="80"/>
      <c r="C96" s="80"/>
      <c r="D96" s="80"/>
      <c r="E96" s="79"/>
      <c r="F96" s="78"/>
      <c r="G96" s="78"/>
      <c r="H96" s="79"/>
      <c r="I96" s="79"/>
      <c r="J96" s="77"/>
    </row>
    <row r="97" spans="1:10" s="2" customFormat="1" x14ac:dyDescent="0.2">
      <c r="A97" s="79"/>
      <c r="B97" s="80"/>
      <c r="C97" s="80"/>
      <c r="D97" s="80"/>
      <c r="E97" s="79"/>
      <c r="F97" s="79"/>
      <c r="G97" s="79"/>
      <c r="H97" s="79"/>
      <c r="I97" s="79"/>
      <c r="J97" s="77"/>
    </row>
    <row r="98" spans="1:10" s="2" customFormat="1" x14ac:dyDescent="0.2">
      <c r="A98" s="79"/>
      <c r="B98" s="79"/>
      <c r="C98" s="81"/>
      <c r="D98" s="79"/>
      <c r="E98" s="79"/>
      <c r="F98" s="79"/>
      <c r="G98" s="79"/>
      <c r="H98" s="79"/>
      <c r="I98" s="79"/>
      <c r="J98" s="77"/>
    </row>
    <row r="99" spans="1:10" s="2" customFormat="1" x14ac:dyDescent="0.2">
      <c r="A99" s="82"/>
      <c r="B99" s="79"/>
      <c r="C99" s="79"/>
      <c r="D99" s="79"/>
      <c r="E99" s="79"/>
      <c r="F99" s="79"/>
      <c r="G99" s="79"/>
      <c r="H99" s="79"/>
      <c r="I99" s="79"/>
      <c r="J99" s="77"/>
    </row>
    <row r="100" spans="1:10" s="2" customFormat="1" x14ac:dyDescent="0.2">
      <c r="A100" s="83"/>
      <c r="B100" s="84"/>
      <c r="C100" s="26"/>
      <c r="D100" s="79"/>
      <c r="E100" s="84"/>
      <c r="F100" s="85"/>
      <c r="G100" s="67"/>
      <c r="H100" s="79"/>
      <c r="I100" s="84"/>
      <c r="J100" s="77"/>
    </row>
    <row r="101" spans="1:10" s="2" customFormat="1" x14ac:dyDescent="0.2">
      <c r="A101" s="83"/>
      <c r="B101" s="84"/>
      <c r="C101" s="68"/>
      <c r="D101" s="84"/>
      <c r="E101" s="84"/>
      <c r="F101" s="85"/>
      <c r="G101" s="68"/>
      <c r="H101" s="79"/>
      <c r="I101" s="84"/>
      <c r="J101" s="77"/>
    </row>
    <row r="102" spans="1:10" s="2" customFormat="1" x14ac:dyDescent="0.2">
      <c r="A102" s="83"/>
      <c r="B102" s="84"/>
      <c r="C102" s="68"/>
      <c r="D102" s="84"/>
      <c r="E102" s="84"/>
      <c r="F102" s="85"/>
      <c r="G102" s="68"/>
      <c r="H102" s="79"/>
      <c r="I102" s="84"/>
      <c r="J102" s="77"/>
    </row>
    <row r="103" spans="1:10" s="2" customFormat="1" x14ac:dyDescent="0.2">
      <c r="A103" s="83"/>
      <c r="B103" s="79"/>
      <c r="C103" s="26"/>
      <c r="D103" s="79"/>
      <c r="E103" s="79"/>
      <c r="F103" s="79"/>
      <c r="G103" s="86"/>
      <c r="H103" s="79"/>
      <c r="I103" s="79"/>
      <c r="J103" s="77"/>
    </row>
    <row r="104" spans="1:10" s="2" customFormat="1" x14ac:dyDescent="0.2">
      <c r="A104" s="82"/>
      <c r="B104" s="79"/>
      <c r="C104" s="68"/>
      <c r="D104" s="79"/>
      <c r="E104" s="79"/>
      <c r="F104" s="79"/>
      <c r="G104" s="79"/>
      <c r="H104" s="79"/>
      <c r="I104" s="79"/>
      <c r="J104" s="77"/>
    </row>
    <row r="105" spans="1:10" s="2" customFormat="1" x14ac:dyDescent="0.2">
      <c r="A105" s="87"/>
      <c r="B105" s="79"/>
      <c r="C105" s="26"/>
      <c r="D105" s="88"/>
      <c r="E105" s="84"/>
      <c r="F105" s="89"/>
      <c r="G105" s="68"/>
      <c r="H105" s="79"/>
      <c r="I105" s="79"/>
      <c r="J105" s="77"/>
    </row>
    <row r="106" spans="1:10" x14ac:dyDescent="0.2">
      <c r="A106" s="83"/>
      <c r="B106" s="84"/>
      <c r="C106" s="68"/>
      <c r="D106" s="88"/>
      <c r="E106" s="84"/>
      <c r="F106" s="89"/>
      <c r="G106" s="68"/>
      <c r="H106" s="79"/>
      <c r="I106" s="79"/>
      <c r="J106" s="90"/>
    </row>
    <row r="107" spans="1:10" x14ac:dyDescent="0.2">
      <c r="A107" s="83"/>
      <c r="B107" s="84"/>
      <c r="C107" s="68"/>
      <c r="D107" s="88"/>
      <c r="E107" s="84"/>
      <c r="F107" s="89"/>
      <c r="G107" s="68"/>
      <c r="H107" s="79"/>
      <c r="I107" s="79"/>
      <c r="J107" s="90"/>
    </row>
    <row r="108" spans="1:10" x14ac:dyDescent="0.2">
      <c r="A108" s="83"/>
      <c r="B108" s="84"/>
      <c r="C108" s="68"/>
      <c r="D108" s="88"/>
      <c r="E108" s="84"/>
      <c r="F108" s="89"/>
      <c r="G108" s="68"/>
      <c r="H108" s="79"/>
      <c r="I108" s="79"/>
      <c r="J108" s="90"/>
    </row>
    <row r="109" spans="1:10" x14ac:dyDescent="0.2">
      <c r="A109" s="83"/>
      <c r="B109" s="79"/>
      <c r="C109" s="68"/>
      <c r="D109" s="84"/>
      <c r="E109" s="88"/>
      <c r="F109" s="89"/>
      <c r="G109" s="68"/>
      <c r="H109" s="79"/>
      <c r="I109" s="79"/>
      <c r="J109" s="90"/>
    </row>
    <row r="110" spans="1:10" x14ac:dyDescent="0.2">
      <c r="A110" s="82"/>
      <c r="B110" s="79"/>
      <c r="C110" s="26"/>
      <c r="D110" s="79"/>
      <c r="E110" s="79"/>
      <c r="F110" s="79"/>
      <c r="G110" s="67"/>
      <c r="H110" s="79"/>
      <c r="I110" s="79"/>
      <c r="J110" s="90"/>
    </row>
    <row r="111" spans="1:10" x14ac:dyDescent="0.2">
      <c r="A111" s="82"/>
      <c r="B111" s="79"/>
      <c r="C111" s="68"/>
      <c r="D111" s="79"/>
      <c r="E111" s="79"/>
      <c r="F111" s="79"/>
      <c r="G111" s="91"/>
      <c r="H111" s="79"/>
      <c r="I111" s="79"/>
      <c r="J111" s="90"/>
    </row>
    <row r="112" spans="1:10" x14ac:dyDescent="0.2">
      <c r="A112" s="83"/>
      <c r="B112" s="79"/>
      <c r="C112" s="26"/>
      <c r="D112" s="84"/>
      <c r="E112" s="84"/>
      <c r="F112" s="85"/>
      <c r="G112" s="68"/>
      <c r="H112" s="79"/>
      <c r="I112" s="84"/>
      <c r="J112" s="90"/>
    </row>
    <row r="113" spans="1:10" x14ac:dyDescent="0.2">
      <c r="A113" s="83"/>
      <c r="B113" s="79"/>
      <c r="C113" s="68"/>
      <c r="D113" s="84"/>
      <c r="E113" s="84"/>
      <c r="F113" s="85"/>
      <c r="G113" s="68"/>
      <c r="H113" s="79"/>
      <c r="I113" s="84"/>
      <c r="J113" s="90"/>
    </row>
    <row r="114" spans="1:10" x14ac:dyDescent="0.2">
      <c r="A114" s="83"/>
      <c r="B114" s="79"/>
      <c r="C114" s="68"/>
      <c r="D114" s="92"/>
      <c r="E114" s="84"/>
      <c r="F114" s="85"/>
      <c r="G114" s="68"/>
      <c r="H114" s="79"/>
      <c r="I114" s="84"/>
      <c r="J114" s="90"/>
    </row>
    <row r="115" spans="1:10" x14ac:dyDescent="0.2">
      <c r="A115" s="83"/>
      <c r="B115" s="79"/>
      <c r="C115" s="68"/>
      <c r="D115" s="84"/>
      <c r="E115" s="84"/>
      <c r="F115" s="85"/>
      <c r="G115" s="68"/>
      <c r="H115" s="79"/>
      <c r="I115" s="84"/>
      <c r="J115" s="90"/>
    </row>
    <row r="116" spans="1:10" x14ac:dyDescent="0.2">
      <c r="A116" s="83"/>
      <c r="B116" s="79"/>
      <c r="C116" s="68"/>
      <c r="D116" s="84"/>
      <c r="E116" s="84"/>
      <c r="F116" s="85"/>
      <c r="G116" s="68"/>
      <c r="H116" s="79"/>
      <c r="I116" s="84"/>
      <c r="J116" s="90"/>
    </row>
    <row r="117" spans="1:10" x14ac:dyDescent="0.2">
      <c r="A117" s="83"/>
      <c r="B117" s="79"/>
      <c r="C117" s="68"/>
      <c r="D117" s="84"/>
      <c r="E117" s="84"/>
      <c r="F117" s="85"/>
      <c r="G117" s="68"/>
      <c r="H117" s="79"/>
      <c r="I117" s="84"/>
      <c r="J117" s="90"/>
    </row>
    <row r="118" spans="1:10" x14ac:dyDescent="0.2">
      <c r="A118" s="83"/>
      <c r="B118" s="79"/>
      <c r="C118" s="68"/>
      <c r="D118" s="84"/>
      <c r="E118" s="84"/>
      <c r="F118" s="85"/>
      <c r="G118" s="68"/>
      <c r="H118" s="79"/>
      <c r="I118" s="84"/>
      <c r="J118" s="90"/>
    </row>
    <row r="119" spans="1:10" x14ac:dyDescent="0.2">
      <c r="A119" s="82"/>
      <c r="B119" s="79"/>
      <c r="C119" s="67"/>
      <c r="D119" s="79"/>
      <c r="E119" s="79"/>
      <c r="F119" s="79"/>
      <c r="G119" s="67"/>
      <c r="H119" s="79"/>
      <c r="I119" s="79"/>
      <c r="J119" s="90"/>
    </row>
    <row r="120" spans="1:10" x14ac:dyDescent="0.2">
      <c r="A120" s="77"/>
      <c r="B120" s="77"/>
      <c r="C120" s="77"/>
      <c r="D120" s="77"/>
      <c r="E120" s="77"/>
      <c r="F120" s="77"/>
      <c r="G120" s="77"/>
      <c r="H120" s="77"/>
      <c r="I120" s="77"/>
      <c r="J120" s="90"/>
    </row>
    <row r="121" spans="1:10" x14ac:dyDescent="0.2">
      <c r="A121" s="77"/>
      <c r="B121" s="77"/>
      <c r="C121" s="77"/>
      <c r="D121" s="77"/>
      <c r="E121" s="77"/>
      <c r="F121" s="77"/>
      <c r="G121" s="77"/>
      <c r="H121" s="77"/>
      <c r="I121" s="77"/>
      <c r="J121" s="90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10" x14ac:dyDescent="0.2">
      <c r="A123" s="75"/>
      <c r="B123" s="75"/>
      <c r="C123" s="2"/>
      <c r="D123" s="2"/>
      <c r="E123" s="2"/>
      <c r="F123" s="2"/>
      <c r="G123" s="75"/>
      <c r="H123" s="70"/>
      <c r="I123" s="70"/>
    </row>
    <row r="124" spans="1:10" x14ac:dyDescent="0.2">
      <c r="A124" s="69"/>
      <c r="B124" s="69"/>
      <c r="C124" s="2"/>
      <c r="D124" s="2"/>
      <c r="E124" s="2"/>
      <c r="F124" s="2"/>
      <c r="G124" s="69"/>
      <c r="H124" s="70"/>
      <c r="I124" s="70"/>
    </row>
  </sheetData>
  <mergeCells count="20">
    <mergeCell ref="A92:I92"/>
    <mergeCell ref="A3:I3"/>
    <mergeCell ref="A4:I4"/>
    <mergeCell ref="B6:B7"/>
    <mergeCell ref="C6:C7"/>
    <mergeCell ref="D6:D7"/>
    <mergeCell ref="F6:G6"/>
    <mergeCell ref="C50:D50"/>
    <mergeCell ref="G50:I50"/>
    <mergeCell ref="C51:D51"/>
    <mergeCell ref="G51:I51"/>
    <mergeCell ref="A91:I91"/>
    <mergeCell ref="A124:B124"/>
    <mergeCell ref="G124:I124"/>
    <mergeCell ref="B96:B97"/>
    <mergeCell ref="C96:C97"/>
    <mergeCell ref="D96:D97"/>
    <mergeCell ref="F96:G96"/>
    <mergeCell ref="A123:B123"/>
    <mergeCell ref="G123:I123"/>
  </mergeCells>
  <pageMargins left="1.25" right="0.75" top="0.5" bottom="0.25" header="0.5" footer="0.25"/>
  <pageSetup paperSize="256" scale="85" orientation="landscape" horizontalDpi="120" verticalDpi="72" r:id="rId1"/>
  <headerFooter alignWithMargins="0"/>
  <colBreaks count="2" manualBreakCount="2">
    <brk id="11" max="1048575" man="1"/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FDP Form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dcterms:created xsi:type="dcterms:W3CDTF">2021-11-29T05:49:18Z</dcterms:created>
  <dcterms:modified xsi:type="dcterms:W3CDTF">2021-11-29T06:30:45Z</dcterms:modified>
</cp:coreProperties>
</file>