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ntay\Desktop\FDP 1st Quarter 2022\"/>
    </mc:Choice>
  </mc:AlternateContent>
  <xr:revisionPtr revIDLastSave="0" documentId="13_ncr:1_{C2189ECC-DF84-470A-BABD-25D8A153EC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DP Form 7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6" l="1"/>
  <c r="F15" i="6"/>
  <c r="C56" i="6"/>
  <c r="C46" i="6"/>
  <c r="C38" i="6"/>
  <c r="D20" i="6"/>
  <c r="E20" i="6"/>
  <c r="F20" i="6"/>
  <c r="G20" i="6"/>
  <c r="H20" i="6"/>
  <c r="I20" i="6"/>
  <c r="C20" i="6"/>
  <c r="G46" i="6"/>
  <c r="G27" i="6"/>
  <c r="C27" i="6"/>
  <c r="G56" i="6"/>
  <c r="G38" i="6"/>
  <c r="G129" i="6" l="1"/>
  <c r="C129" i="6"/>
  <c r="F122" i="6"/>
  <c r="G120" i="6"/>
  <c r="C120" i="6"/>
  <c r="G113" i="6"/>
  <c r="C113" i="6"/>
  <c r="F112" i="6"/>
  <c r="F111" i="6"/>
  <c r="F110" i="6"/>
</calcChain>
</file>

<file path=xl/sharedStrings.xml><?xml version="1.0" encoding="utf-8"?>
<sst xmlns="http://schemas.openxmlformats.org/spreadsheetml/2006/main" count="224" uniqueCount="119">
  <si>
    <t>Date</t>
  </si>
  <si>
    <t>We hereby certify that we have reviewed the contents and hereby attest to</t>
  </si>
  <si>
    <t>the veracity and correctness of the data or information contained in this</t>
  </si>
  <si>
    <t>document.</t>
  </si>
  <si>
    <t>Municipal Mayor</t>
  </si>
  <si>
    <t>Program or</t>
  </si>
  <si>
    <t>Project</t>
  </si>
  <si>
    <t>Location</t>
  </si>
  <si>
    <t>Total Cost</t>
  </si>
  <si>
    <t>Date Started</t>
  </si>
  <si>
    <t>Target</t>
  </si>
  <si>
    <t>Completion</t>
  </si>
  <si>
    <t>Total Cost Incurred</t>
  </si>
  <si>
    <t>to Date</t>
  </si>
  <si>
    <t>Project Status</t>
  </si>
  <si>
    <t>No. of</t>
  </si>
  <si>
    <t>Extensions, if</t>
  </si>
  <si>
    <t>any</t>
  </si>
  <si>
    <t>Remarks</t>
  </si>
  <si>
    <t>% of</t>
  </si>
  <si>
    <t>FDP Form 7 - 20% Component of the IRA Utilization</t>
  </si>
  <si>
    <t>20% COMPONENT OF THE IRA UTILIZATION</t>
  </si>
  <si>
    <t xml:space="preserve">  Municipal Budget Officer</t>
  </si>
  <si>
    <t>FLORDELIZA P. REBOROSO</t>
  </si>
  <si>
    <t>Social Development</t>
  </si>
  <si>
    <t>Economic Development</t>
  </si>
  <si>
    <t xml:space="preserve">Environmental Management </t>
  </si>
  <si>
    <t>Declogging of canals</t>
  </si>
  <si>
    <t>Bantay, I. Sur</t>
  </si>
  <si>
    <t>-do-</t>
  </si>
  <si>
    <t>Brgy. I- Brgy. VI</t>
  </si>
  <si>
    <t>Province, City / Municipality:  Ilocos Sur/ Bantay</t>
  </si>
  <si>
    <t>Rehabilitation &amp; Maint. of Historical/Cultural sites</t>
  </si>
  <si>
    <t>Maintenance of Street lights</t>
  </si>
  <si>
    <t>Livestock Development (Provision for vaccines)</t>
  </si>
  <si>
    <t>Livelihood projects (Livestock dispersal)</t>
  </si>
  <si>
    <t>Promotion &amp; Development of organic fertilizer</t>
  </si>
  <si>
    <t>Provision of skills training on farming and livestock raising</t>
  </si>
  <si>
    <t>Enhancement of Agricultural Production</t>
  </si>
  <si>
    <t>January</t>
  </si>
  <si>
    <t>December</t>
  </si>
  <si>
    <t>All barangays</t>
  </si>
  <si>
    <t>All farming barangays</t>
  </si>
  <si>
    <t>3 Farming baranagays</t>
  </si>
  <si>
    <t>9 Farming barangays</t>
  </si>
  <si>
    <t>Rehabilitation &amp; Maint. of Gov't. centers and facilities</t>
  </si>
  <si>
    <t>Purchase of lot for Sanitary landfill</t>
  </si>
  <si>
    <t>Rechanelling of River</t>
  </si>
  <si>
    <t>Bulag-Cabalabgan-Sinabaan</t>
  </si>
  <si>
    <t>Tay-ac-Lingsat</t>
  </si>
  <si>
    <t>Tay-ac</t>
  </si>
  <si>
    <t>San Mariano</t>
  </si>
  <si>
    <t>Taleb</t>
  </si>
  <si>
    <t>March 1, 2019</t>
  </si>
  <si>
    <t>May 27, 2019</t>
  </si>
  <si>
    <t>May 30, 2019</t>
  </si>
  <si>
    <t>May 9, 2019</t>
  </si>
  <si>
    <t>April 0, 2019</t>
  </si>
  <si>
    <t>June 14, 2019</t>
  </si>
  <si>
    <t>June</t>
  </si>
  <si>
    <t>on going</t>
  </si>
  <si>
    <t>April</t>
  </si>
  <si>
    <t xml:space="preserve">SAMUEL C. PARILLA  </t>
  </si>
  <si>
    <t>completed</t>
  </si>
  <si>
    <t>not yet implemented</t>
  </si>
  <si>
    <t>not yet started</t>
  </si>
  <si>
    <t>FOR THE  4th  QUARTER, CY 2019</t>
  </si>
  <si>
    <t>Construction of Public Restroom</t>
  </si>
  <si>
    <t>Bantay Arcade</t>
  </si>
  <si>
    <t>I. Current Appropriation</t>
  </si>
  <si>
    <t>II. Continuing Appropriation</t>
  </si>
  <si>
    <t>Covid-related expenses</t>
  </si>
  <si>
    <t>Environmental Management</t>
  </si>
  <si>
    <t>Purchase of Lot for Sanitary landfill</t>
  </si>
  <si>
    <t>Procurement of Equipment for Sanitary landfill</t>
  </si>
  <si>
    <t>Relocation of Talipapa</t>
  </si>
  <si>
    <t>Paing</t>
  </si>
  <si>
    <t>Installation of Streetlights</t>
  </si>
  <si>
    <t>Livelihood Projects (Livestock Dispersal)</t>
  </si>
  <si>
    <t>Livelihood Development (Vaccines)</t>
  </si>
  <si>
    <t>Promotion and Development of Organic Fertilizer</t>
  </si>
  <si>
    <t>Provision of skills traing on Farming &amp; Livestock Raising</t>
  </si>
  <si>
    <t>Construction of residual containment area</t>
  </si>
  <si>
    <t>Concreting  of Road with Protection works</t>
  </si>
  <si>
    <t>i</t>
  </si>
  <si>
    <t>July</t>
  </si>
  <si>
    <t>Town Plaza</t>
  </si>
  <si>
    <t>Poblacion Brgys</t>
  </si>
  <si>
    <t>Desilting/Rechanelling of creek</t>
  </si>
  <si>
    <t>Cabaroan</t>
  </si>
  <si>
    <t>Food Assistance and Other Relief goods</t>
  </si>
  <si>
    <t>Procurement of Personal Protective Equipment</t>
  </si>
  <si>
    <t>Procurement of Disinfectants</t>
  </si>
  <si>
    <t>Indigent Funeral Service Assistance</t>
  </si>
  <si>
    <t>FOR THE  1st  QUARTER, CY 2022</t>
  </si>
  <si>
    <t xml:space="preserve">Livestock Development </t>
  </si>
  <si>
    <t>Livelihood Project ( Livestock Dispersal)</t>
  </si>
  <si>
    <t>Provision of Skills training on farming &amp; livestock raising</t>
  </si>
  <si>
    <t>Enhancement of agricultural production</t>
  </si>
  <si>
    <t>Amortization of loans</t>
  </si>
  <si>
    <t>Rehab program for ASF affected hog raisres</t>
  </si>
  <si>
    <t>Fisheries production and distribution</t>
  </si>
  <si>
    <t>Installation of fence at Bantay arcade</t>
  </si>
  <si>
    <t>Purchase of Fishing gear/paraphernalias</t>
  </si>
  <si>
    <t>Rehab &amp; Maint. Of Gov't. centers and facilities</t>
  </si>
  <si>
    <t>Purchase of Medicines</t>
  </si>
  <si>
    <t>Installation of Streeetlights</t>
  </si>
  <si>
    <t>Barangay I-VI</t>
  </si>
  <si>
    <t>Repair &amp; Maintenance of Streetlights</t>
  </si>
  <si>
    <t>Rehab. &amp; Maint. Of gov't. facilities</t>
  </si>
  <si>
    <t>Procurement of PPE</t>
  </si>
  <si>
    <t>Loan Amortization- Interest</t>
  </si>
  <si>
    <t>Sinabaan-Puspus</t>
  </si>
  <si>
    <t>Extensions, if any</t>
  </si>
  <si>
    <t>Completion Date</t>
  </si>
  <si>
    <t>% of Completion</t>
  </si>
  <si>
    <t>Total Cost Incurred to Date</t>
  </si>
  <si>
    <t>November</t>
  </si>
  <si>
    <t>Decmber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</si>
</sst>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₱&quot;* #,##0.00_-;\-&quot;₱&quot;* #,##0.00_-;_-&quot;₱&quot;* &quot;-&quot;??_-;_-@_-"/>
    <numFmt numFmtId="164" formatCode="_(&quot;P&quot;* #,##0.00_);_(&quot;P&quot;* \(#,##0.00\);_(&quot;P&quot;* &quot;-&quot;??_);_(@_)"/>
    <numFmt numFmtId="165" formatCode="_(* #,##0.00_);_(* \(#,##0.00\);_(* &quot;-&quot;??_);_(@_)"/>
    <numFmt numFmtId="166" formatCode="&quot;P &quot;#,##0.00"/>
  </numFmts>
  <fonts count="7" x14ac:knownFonts="1">
    <font>
      <sz val="10"/>
      <name val="Arial"/>
    </font>
    <font>
      <sz val="10"/>
      <name val="Arial"/>
    </font>
    <font>
      <sz val="8"/>
      <name val="Arial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quotePrefix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4" fillId="0" borderId="10" xfId="1" applyFont="1" applyBorder="1" applyAlignment="1">
      <alignment horizontal="center"/>
    </xf>
    <xf numFmtId="165" fontId="4" fillId="0" borderId="0" xfId="1" applyFont="1" applyBorder="1" applyAlignment="1">
      <alignment horizontal="center"/>
    </xf>
    <xf numFmtId="0" fontId="4" fillId="0" borderId="0" xfId="0" applyFont="1" applyAlignment="1"/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9" fontId="4" fillId="0" borderId="11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5" xfId="0" applyFont="1" applyBorder="1" applyAlignment="1">
      <alignment horizontal="left" indent="1"/>
    </xf>
    <xf numFmtId="0" fontId="4" fillId="0" borderId="13" xfId="0" applyFont="1" applyBorder="1" applyAlignment="1">
      <alignment horizontal="left" indent="1"/>
    </xf>
    <xf numFmtId="0" fontId="4" fillId="0" borderId="10" xfId="0" quotePrefix="1" applyFont="1" applyBorder="1" applyAlignment="1">
      <alignment horizontal="center"/>
    </xf>
    <xf numFmtId="165" fontId="4" fillId="0" borderId="11" xfId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9" fontId="4" fillId="0" borderId="10" xfId="0" applyNumberFormat="1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 indent="1"/>
    </xf>
    <xf numFmtId="0" fontId="4" fillId="0" borderId="11" xfId="0" applyFont="1" applyBorder="1" applyAlignment="1">
      <alignment horizontal="left" indent="1"/>
    </xf>
    <xf numFmtId="166" fontId="4" fillId="0" borderId="0" xfId="1" applyNumberFormat="1" applyFont="1" applyBorder="1" applyAlignment="1">
      <alignment horizontal="right"/>
    </xf>
    <xf numFmtId="165" fontId="4" fillId="0" borderId="0" xfId="1" applyFont="1" applyBorder="1" applyAlignment="1">
      <alignment horizontal="right"/>
    </xf>
    <xf numFmtId="165" fontId="4" fillId="0" borderId="1" xfId="1" applyFont="1" applyBorder="1" applyAlignment="1">
      <alignment horizontal="right"/>
    </xf>
    <xf numFmtId="166" fontId="4" fillId="0" borderId="14" xfId="0" applyNumberFormat="1" applyFont="1" applyBorder="1" applyAlignment="1">
      <alignment horizontal="right"/>
    </xf>
    <xf numFmtId="165" fontId="4" fillId="0" borderId="10" xfId="1" applyFont="1" applyBorder="1" applyAlignment="1">
      <alignment horizontal="right"/>
    </xf>
    <xf numFmtId="166" fontId="4" fillId="0" borderId="14" xfId="1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6" fontId="4" fillId="0" borderId="1" xfId="1" applyNumberFormat="1" applyFont="1" applyBorder="1" applyAlignment="1">
      <alignment horizontal="right"/>
    </xf>
    <xf numFmtId="165" fontId="4" fillId="0" borderId="9" xfId="1" applyFont="1" applyBorder="1" applyAlignment="1">
      <alignment horizontal="right"/>
    </xf>
    <xf numFmtId="49" fontId="4" fillId="0" borderId="10" xfId="0" applyNumberFormat="1" applyFont="1" applyBorder="1" applyAlignment="1" applyProtection="1">
      <alignment horizontal="left" indent="1"/>
      <protection locked="0"/>
    </xf>
    <xf numFmtId="9" fontId="4" fillId="0" borderId="0" xfId="2" applyFont="1" applyAlignment="1">
      <alignment horizontal="center"/>
    </xf>
    <xf numFmtId="17" fontId="4" fillId="0" borderId="10" xfId="0" quotePrefix="1" applyNumberFormat="1" applyFont="1" applyBorder="1" applyAlignment="1">
      <alignment horizontal="center"/>
    </xf>
    <xf numFmtId="17" fontId="4" fillId="0" borderId="0" xfId="0" quotePrefix="1" applyNumberFormat="1" applyFont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6" xfId="0" quotePrefix="1" applyFont="1" applyBorder="1" applyAlignment="1">
      <alignment horizontal="center"/>
    </xf>
    <xf numFmtId="15" fontId="4" fillId="0" borderId="10" xfId="0" quotePrefix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right"/>
    </xf>
    <xf numFmtId="164" fontId="4" fillId="0" borderId="14" xfId="1" applyNumberFormat="1" applyFont="1" applyBorder="1" applyAlignment="1">
      <alignment horizontal="right"/>
    </xf>
    <xf numFmtId="164" fontId="4" fillId="0" borderId="10" xfId="1" applyNumberFormat="1" applyFont="1" applyBorder="1" applyAlignment="1">
      <alignment horizontal="right"/>
    </xf>
    <xf numFmtId="165" fontId="4" fillId="0" borderId="11" xfId="1" applyFont="1" applyBorder="1" applyAlignment="1">
      <alignment horizontal="right"/>
    </xf>
    <xf numFmtId="164" fontId="4" fillId="0" borderId="12" xfId="1" applyNumberFormat="1" applyFont="1" applyBorder="1" applyAlignment="1">
      <alignment horizontal="right"/>
    </xf>
    <xf numFmtId="164" fontId="4" fillId="0" borderId="1" xfId="1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/>
    <xf numFmtId="0" fontId="4" fillId="0" borderId="10" xfId="0" applyFont="1" applyBorder="1" applyAlignment="1">
      <alignment horizontal="left"/>
    </xf>
    <xf numFmtId="166" fontId="4" fillId="0" borderId="10" xfId="1" applyNumberFormat="1" applyFont="1" applyBorder="1" applyAlignment="1">
      <alignment horizontal="right"/>
    </xf>
    <xf numFmtId="164" fontId="4" fillId="0" borderId="11" xfId="1" applyNumberFormat="1" applyFont="1" applyBorder="1" applyAlignment="1">
      <alignment horizontal="right"/>
    </xf>
    <xf numFmtId="0" fontId="4" fillId="0" borderId="7" xfId="0" applyFont="1" applyBorder="1" applyAlignment="1">
      <alignment horizontal="left" indent="1"/>
    </xf>
    <xf numFmtId="0" fontId="0" fillId="0" borderId="9" xfId="0" applyBorder="1" applyAlignment="1">
      <alignment horizontal="left"/>
    </xf>
    <xf numFmtId="17" fontId="4" fillId="0" borderId="1" xfId="0" quotePrefix="1" applyNumberFormat="1" applyFont="1" applyBorder="1" applyAlignment="1">
      <alignment horizontal="center"/>
    </xf>
    <xf numFmtId="0" fontId="4" fillId="0" borderId="12" xfId="0" applyFont="1" applyBorder="1" applyAlignment="1">
      <alignment horizontal="left" indent="1"/>
    </xf>
    <xf numFmtId="166" fontId="4" fillId="0" borderId="12" xfId="1" applyNumberFormat="1" applyFont="1" applyBorder="1" applyAlignment="1">
      <alignment horizontal="right"/>
    </xf>
    <xf numFmtId="44" fontId="4" fillId="0" borderId="10" xfId="1" applyNumberFormat="1" applyFont="1" applyBorder="1" applyAlignment="1">
      <alignment horizontal="right"/>
    </xf>
    <xf numFmtId="44" fontId="4" fillId="0" borderId="12" xfId="1" applyNumberFormat="1" applyFont="1" applyBorder="1" applyAlignment="1">
      <alignment horizontal="right"/>
    </xf>
    <xf numFmtId="0" fontId="0" fillId="0" borderId="12" xfId="0" applyBorder="1" applyAlignment="1">
      <alignment horizontal="center"/>
    </xf>
    <xf numFmtId="165" fontId="4" fillId="0" borderId="6" xfId="1" applyFont="1" applyBorder="1" applyAlignment="1">
      <alignment horizontal="right"/>
    </xf>
    <xf numFmtId="44" fontId="4" fillId="0" borderId="6" xfId="1" applyNumberFormat="1" applyFont="1" applyBorder="1" applyAlignment="1">
      <alignment horizontal="right"/>
    </xf>
    <xf numFmtId="44" fontId="0" fillId="0" borderId="14" xfId="0" applyNumberFormat="1" applyBorder="1" applyAlignment="1">
      <alignment horizontal="center"/>
    </xf>
    <xf numFmtId="17" fontId="4" fillId="0" borderId="11" xfId="0" quotePrefix="1" applyNumberFormat="1" applyFont="1" applyBorder="1" applyAlignment="1">
      <alignment horizontal="center"/>
    </xf>
    <xf numFmtId="0" fontId="6" fillId="0" borderId="0" xfId="0" applyFo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5" xfId="0" applyFont="1" applyBorder="1" applyAlignment="1">
      <alignment horizontal="left"/>
    </xf>
    <xf numFmtId="44" fontId="4" fillId="0" borderId="10" xfId="1" applyNumberFormat="1" applyFont="1" applyBorder="1" applyAlignment="1">
      <alignment horizontal="center"/>
    </xf>
    <xf numFmtId="17" fontId="4" fillId="0" borderId="5" xfId="0" quotePrefix="1" applyNumberFormat="1" applyFont="1" applyBorder="1" applyAlignment="1">
      <alignment horizontal="center"/>
    </xf>
    <xf numFmtId="9" fontId="4" fillId="0" borderId="0" xfId="2" applyFont="1" applyBorder="1" applyAlignment="1">
      <alignment horizontal="center"/>
    </xf>
    <xf numFmtId="9" fontId="4" fillId="0" borderId="11" xfId="2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4" fillId="0" borderId="5" xfId="1" applyFont="1" applyBorder="1" applyAlignment="1">
      <alignment horizontal="right"/>
    </xf>
    <xf numFmtId="0" fontId="4" fillId="0" borderId="10" xfId="0" applyFont="1" applyBorder="1" applyAlignment="1">
      <alignment horizontal="center" wrapText="1"/>
    </xf>
    <xf numFmtId="9" fontId="4" fillId="0" borderId="10" xfId="2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0" xfId="0" applyAlignment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1123950</xdr:colOff>
      <xdr:row>57</xdr:row>
      <xdr:rowOff>0</xdr:rowOff>
    </xdr:from>
    <xdr:to>
      <xdr:col>7</xdr:col>
      <xdr:colOff>1028700</xdr:colOff>
      <xdr:row>60</xdr:row>
      <xdr:rowOff>28713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5E10CF-A969-4401-BDE5-95BB57CE4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9410700"/>
          <a:ext cx="1381125" cy="514488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2</xdr:col>
      <xdr:colOff>247650</xdr:colOff>
      <xdr:row>55</xdr:row>
      <xdr:rowOff>152400</xdr:rowOff>
    </xdr:from>
    <xdr:to>
      <xdr:col>3</xdr:col>
      <xdr:colOff>383910</xdr:colOff>
      <xdr:row>62</xdr:row>
      <xdr:rowOff>119078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6D5A85-56E8-4AA2-90A5-75EABB5A4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9239250"/>
          <a:ext cx="1584060" cy="1100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34"/>
  <sheetViews>
    <sheetView tabSelected="1" topLeftCell="A34" zoomScaleNormal="100" zoomScaleSheetLayoutView="100" workbookViewId="0">
      <selection activeCell="D70" sqref="D70"/>
    </sheetView>
  </sheetViews>
  <sheetFormatPr defaultRowHeight="12.75" x14ac:dyDescent="0.2"/>
  <cols>
    <col min="1" max="1" width="49.5703125" customWidth="1"/>
    <col min="2" max="2" width="27.7109375" customWidth="1"/>
    <col min="3" max="3" width="21.7109375" customWidth="1"/>
    <col min="4" max="4" width="15.28515625" customWidth="1"/>
    <col min="5" max="5" width="15.140625" customWidth="1"/>
    <col min="6" max="6" width="16.28515625" customWidth="1"/>
    <col min="7" max="7" width="22.140625" customWidth="1"/>
    <col min="8" max="8" width="16.5703125" customWidth="1"/>
    <col min="9" max="9" width="16.85546875" customWidth="1"/>
  </cols>
  <sheetData>
    <row r="1" spans="1:24" x14ac:dyDescent="0.2">
      <c r="A1" s="2" t="s">
        <v>20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4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x14ac:dyDescent="0.2">
      <c r="A3" s="102" t="s">
        <v>21</v>
      </c>
      <c r="B3" s="102"/>
      <c r="C3" s="102"/>
      <c r="D3" s="102"/>
      <c r="E3" s="102"/>
      <c r="F3" s="102"/>
      <c r="G3" s="102"/>
      <c r="H3" s="102"/>
      <c r="I3" s="10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x14ac:dyDescent="0.2">
      <c r="A4" s="103" t="s">
        <v>94</v>
      </c>
      <c r="B4" s="103"/>
      <c r="C4" s="103"/>
      <c r="D4" s="103"/>
      <c r="E4" s="103"/>
      <c r="F4" s="103"/>
      <c r="G4" s="103"/>
      <c r="H4" s="103"/>
      <c r="I4" s="10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x14ac:dyDescent="0.2">
      <c r="A5" s="3" t="s">
        <v>31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s="1" customFormat="1" x14ac:dyDescent="0.2">
      <c r="A6" s="4" t="s">
        <v>5</v>
      </c>
      <c r="B6" s="107" t="s">
        <v>7</v>
      </c>
      <c r="C6" s="107" t="s">
        <v>8</v>
      </c>
      <c r="D6" s="107" t="s">
        <v>9</v>
      </c>
      <c r="E6" s="5" t="s">
        <v>10</v>
      </c>
      <c r="F6" s="104" t="s">
        <v>14</v>
      </c>
      <c r="G6" s="105"/>
      <c r="H6" s="5" t="s">
        <v>15</v>
      </c>
      <c r="I6" s="11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s="1" customFormat="1" ht="25.5" x14ac:dyDescent="0.2">
      <c r="A7" s="7" t="s">
        <v>6</v>
      </c>
      <c r="B7" s="109"/>
      <c r="C7" s="108"/>
      <c r="D7" s="108"/>
      <c r="E7" s="8" t="s">
        <v>114</v>
      </c>
      <c r="F7" s="7" t="s">
        <v>115</v>
      </c>
      <c r="G7" s="100" t="s">
        <v>116</v>
      </c>
      <c r="H7" s="8" t="s">
        <v>113</v>
      </c>
      <c r="I7" s="12" t="s">
        <v>18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s="1" customFormat="1" x14ac:dyDescent="0.2">
      <c r="A8" s="70" t="s">
        <v>69</v>
      </c>
      <c r="B8" s="62"/>
      <c r="C8" s="11"/>
      <c r="D8" s="6"/>
      <c r="E8" s="5"/>
      <c r="F8" s="11"/>
      <c r="G8" s="5"/>
      <c r="H8" s="11"/>
      <c r="I8" s="6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s="60" customFormat="1" x14ac:dyDescent="0.2">
      <c r="A9" s="66" t="s">
        <v>25</v>
      </c>
      <c r="B9" s="61"/>
      <c r="C9" s="12"/>
      <c r="D9" s="62"/>
      <c r="E9" s="61"/>
      <c r="F9" s="12"/>
      <c r="G9" s="61"/>
      <c r="H9" s="12"/>
      <c r="I9" s="62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s="94" customFormat="1" x14ac:dyDescent="0.2">
      <c r="A10" s="35" t="s">
        <v>95</v>
      </c>
      <c r="B10" s="95"/>
      <c r="C10" s="87">
        <v>100000</v>
      </c>
      <c r="D10" s="97" t="s">
        <v>59</v>
      </c>
      <c r="E10" s="95" t="s">
        <v>40</v>
      </c>
      <c r="F10" s="12"/>
      <c r="G10" s="95"/>
      <c r="H10" s="12"/>
      <c r="I10" s="97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</row>
    <row r="11" spans="1:24" s="94" customFormat="1" x14ac:dyDescent="0.2">
      <c r="A11" s="35" t="s">
        <v>96</v>
      </c>
      <c r="B11" s="95"/>
      <c r="C11" s="17">
        <v>1800000</v>
      </c>
      <c r="D11" s="97" t="s">
        <v>85</v>
      </c>
      <c r="E11" s="95" t="s">
        <v>40</v>
      </c>
      <c r="F11" s="12"/>
      <c r="G11" s="95"/>
      <c r="H11" s="12"/>
      <c r="I11" s="97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</row>
    <row r="12" spans="1:24" s="94" customFormat="1" x14ac:dyDescent="0.2">
      <c r="A12" s="35" t="s">
        <v>36</v>
      </c>
      <c r="B12" s="95"/>
      <c r="C12" s="17">
        <v>100000</v>
      </c>
      <c r="D12" s="97" t="s">
        <v>59</v>
      </c>
      <c r="E12" s="95" t="s">
        <v>40</v>
      </c>
      <c r="F12" s="12"/>
      <c r="G12" s="95"/>
      <c r="H12" s="12"/>
      <c r="I12" s="97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</row>
    <row r="13" spans="1:24" s="94" customFormat="1" x14ac:dyDescent="0.2">
      <c r="A13" s="35" t="s">
        <v>97</v>
      </c>
      <c r="B13" s="95"/>
      <c r="C13" s="17">
        <v>100000</v>
      </c>
      <c r="D13" s="97" t="s">
        <v>59</v>
      </c>
      <c r="E13" s="95" t="s">
        <v>40</v>
      </c>
      <c r="F13" s="12"/>
      <c r="G13" s="95"/>
      <c r="H13" s="12"/>
      <c r="I13" s="97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</row>
    <row r="14" spans="1:24" s="94" customFormat="1" x14ac:dyDescent="0.2">
      <c r="A14" s="35" t="s">
        <v>98</v>
      </c>
      <c r="B14" s="95"/>
      <c r="C14" s="17">
        <v>100000</v>
      </c>
      <c r="D14" s="97" t="s">
        <v>59</v>
      </c>
      <c r="E14" s="95" t="s">
        <v>40</v>
      </c>
      <c r="F14" s="12"/>
      <c r="G14" s="95"/>
      <c r="H14" s="12"/>
      <c r="I14" s="97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</row>
    <row r="15" spans="1:24" s="94" customFormat="1" x14ac:dyDescent="0.2">
      <c r="A15" s="35" t="s">
        <v>99</v>
      </c>
      <c r="B15" s="95"/>
      <c r="C15" s="17">
        <v>3189292.88</v>
      </c>
      <c r="D15" s="97" t="s">
        <v>39</v>
      </c>
      <c r="E15" s="95" t="s">
        <v>40</v>
      </c>
      <c r="F15" s="101">
        <f>G15/C15</f>
        <v>0.25504596805797281</v>
      </c>
      <c r="G15" s="18">
        <v>813416.29</v>
      </c>
      <c r="H15" s="12"/>
      <c r="I15" s="97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</row>
    <row r="16" spans="1:24" s="94" customFormat="1" x14ac:dyDescent="0.2">
      <c r="A16" s="35" t="s">
        <v>100</v>
      </c>
      <c r="B16" s="95"/>
      <c r="C16" s="17">
        <v>1000000</v>
      </c>
      <c r="D16" s="97" t="s">
        <v>59</v>
      </c>
      <c r="E16" s="95" t="s">
        <v>40</v>
      </c>
      <c r="F16" s="12"/>
      <c r="G16" s="95"/>
      <c r="H16" s="12"/>
      <c r="I16" s="97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</row>
    <row r="17" spans="1:24" s="94" customFormat="1" x14ac:dyDescent="0.2">
      <c r="A17" s="35" t="s">
        <v>103</v>
      </c>
      <c r="B17" s="95"/>
      <c r="C17" s="17">
        <v>200000</v>
      </c>
      <c r="D17" s="97" t="s">
        <v>59</v>
      </c>
      <c r="E17" s="95" t="s">
        <v>117</v>
      </c>
      <c r="F17" s="12"/>
      <c r="G17" s="95"/>
      <c r="H17" s="12"/>
      <c r="I17" s="97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</row>
    <row r="18" spans="1:24" s="94" customFormat="1" x14ac:dyDescent="0.2">
      <c r="A18" s="35" t="s">
        <v>101</v>
      </c>
      <c r="B18" s="95"/>
      <c r="C18" s="17">
        <v>200000</v>
      </c>
      <c r="D18" s="97" t="s">
        <v>59</v>
      </c>
      <c r="E18" s="95" t="s">
        <v>117</v>
      </c>
      <c r="F18" s="12"/>
      <c r="G18" s="95"/>
      <c r="H18" s="12"/>
      <c r="I18" s="97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</row>
    <row r="19" spans="1:24" s="98" customFormat="1" x14ac:dyDescent="0.2">
      <c r="A19" s="36" t="s">
        <v>102</v>
      </c>
      <c r="B19" s="91"/>
      <c r="C19" s="31">
        <v>500000</v>
      </c>
      <c r="D19" s="92"/>
      <c r="E19" s="91"/>
      <c r="F19" s="21"/>
      <c r="G19" s="91"/>
      <c r="H19" s="21"/>
      <c r="I19" s="21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1"/>
      <c r="X19" s="91"/>
    </row>
    <row r="20" spans="1:24" s="1" customFormat="1" x14ac:dyDescent="0.2">
      <c r="A20" s="72"/>
      <c r="B20" s="21"/>
      <c r="C20" s="58">
        <f>SUM(C10:C19)</f>
        <v>7289292.8799999999</v>
      </c>
      <c r="D20" s="57">
        <f t="shared" ref="D20:I20" si="0">SUM(D10:D19)</f>
        <v>0</v>
      </c>
      <c r="E20" s="57">
        <f t="shared" si="0"/>
        <v>0</v>
      </c>
      <c r="F20" s="57">
        <f t="shared" si="0"/>
        <v>0.25504596805797281</v>
      </c>
      <c r="G20" s="57">
        <f t="shared" si="0"/>
        <v>813416.29</v>
      </c>
      <c r="H20" s="57">
        <f t="shared" si="0"/>
        <v>0</v>
      </c>
      <c r="I20" s="57">
        <f t="shared" si="0"/>
        <v>0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4" s="85" customFormat="1" x14ac:dyDescent="0.2">
      <c r="A21" s="86" t="s">
        <v>24</v>
      </c>
      <c r="B21" s="12"/>
      <c r="C21" s="53"/>
      <c r="D21" s="83"/>
      <c r="E21" s="12"/>
      <c r="F21" s="82"/>
      <c r="G21" s="55"/>
      <c r="H21" s="82"/>
      <c r="I21" s="1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</row>
    <row r="22" spans="1:24" s="85" customFormat="1" x14ac:dyDescent="0.2">
      <c r="A22" s="28" t="s">
        <v>104</v>
      </c>
      <c r="B22" s="12" t="s">
        <v>28</v>
      </c>
      <c r="C22" s="53">
        <v>1130016.52</v>
      </c>
      <c r="D22" s="88" t="s">
        <v>59</v>
      </c>
      <c r="E22" s="12" t="s">
        <v>118</v>
      </c>
      <c r="F22" s="89"/>
      <c r="G22" s="55"/>
      <c r="H22" s="82"/>
      <c r="I22" s="1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</row>
    <row r="23" spans="1:24" s="85" customFormat="1" x14ac:dyDescent="0.2">
      <c r="A23" s="28" t="s">
        <v>91</v>
      </c>
      <c r="B23" s="12" t="s">
        <v>28</v>
      </c>
      <c r="C23" s="38">
        <v>1500000</v>
      </c>
      <c r="D23" s="88" t="s">
        <v>59</v>
      </c>
      <c r="E23" s="12" t="s">
        <v>40</v>
      </c>
      <c r="F23" s="89"/>
      <c r="G23" s="41"/>
      <c r="H23" s="82"/>
      <c r="I23" s="1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</row>
    <row r="24" spans="1:24" s="85" customFormat="1" x14ac:dyDescent="0.2">
      <c r="A24" s="28" t="s">
        <v>105</v>
      </c>
      <c r="B24" s="12" t="s">
        <v>28</v>
      </c>
      <c r="C24" s="38">
        <v>4000000</v>
      </c>
      <c r="D24" s="88" t="s">
        <v>39</v>
      </c>
      <c r="E24" s="12" t="s">
        <v>40</v>
      </c>
      <c r="F24" s="89">
        <f>G24/C24</f>
        <v>0.24631135000000001</v>
      </c>
      <c r="G24" s="41">
        <v>985245.4</v>
      </c>
      <c r="H24" s="82"/>
      <c r="I24" s="1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</row>
    <row r="25" spans="1:24" s="85" customFormat="1" x14ac:dyDescent="0.2">
      <c r="A25" s="28" t="s">
        <v>106</v>
      </c>
      <c r="B25" s="12" t="s">
        <v>107</v>
      </c>
      <c r="C25" s="38">
        <v>18000000</v>
      </c>
      <c r="D25" s="88" t="s">
        <v>59</v>
      </c>
      <c r="E25" s="12" t="s">
        <v>40</v>
      </c>
      <c r="F25" s="89"/>
      <c r="G25" s="41"/>
      <c r="H25" s="95"/>
      <c r="I25" s="12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</row>
    <row r="26" spans="1:24" s="85" customFormat="1" x14ac:dyDescent="0.2">
      <c r="A26" s="69" t="s">
        <v>108</v>
      </c>
      <c r="B26" s="21" t="s">
        <v>28</v>
      </c>
      <c r="C26" s="39">
        <v>2000000</v>
      </c>
      <c r="D26" s="80" t="s">
        <v>59</v>
      </c>
      <c r="E26" s="21" t="s">
        <v>40</v>
      </c>
      <c r="F26" s="90"/>
      <c r="G26" s="56"/>
      <c r="H26" s="84"/>
      <c r="I26" s="21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</row>
    <row r="27" spans="1:24" s="85" customFormat="1" x14ac:dyDescent="0.2">
      <c r="A27" s="26"/>
      <c r="B27" s="21"/>
      <c r="C27" s="58">
        <f>SUM(C22:C26)</f>
        <v>26630016.52</v>
      </c>
      <c r="D27" s="20"/>
      <c r="E27" s="21"/>
      <c r="F27" s="84"/>
      <c r="G27" s="68">
        <f>SUM(G22:G26)</f>
        <v>985245.4</v>
      </c>
      <c r="H27" s="84"/>
      <c r="I27" s="21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</row>
    <row r="28" spans="1:24" s="60" customFormat="1" x14ac:dyDescent="0.2">
      <c r="A28" s="66" t="s">
        <v>70</v>
      </c>
      <c r="B28" s="12"/>
      <c r="C28" s="67"/>
      <c r="D28" s="12"/>
      <c r="E28" s="12"/>
      <c r="F28" s="12"/>
      <c r="G28" s="55"/>
      <c r="H28" s="12"/>
      <c r="I28" s="12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1:24" s="60" customFormat="1" x14ac:dyDescent="0.2">
      <c r="A29" s="65" t="s">
        <v>24</v>
      </c>
      <c r="B29" s="12"/>
      <c r="C29" s="67"/>
      <c r="D29" s="12"/>
      <c r="E29" s="12"/>
      <c r="F29" s="12"/>
      <c r="G29" s="55"/>
      <c r="H29" s="12"/>
      <c r="I29" s="12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1:24" s="94" customFormat="1" x14ac:dyDescent="0.2">
      <c r="A30" s="65" t="s">
        <v>109</v>
      </c>
      <c r="B30" s="12"/>
      <c r="C30" s="74">
        <v>73373.34</v>
      </c>
      <c r="D30" s="12"/>
      <c r="E30" s="12"/>
      <c r="F30" s="12"/>
      <c r="G30" s="55"/>
      <c r="H30" s="12"/>
      <c r="I30" s="12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</row>
    <row r="31" spans="1:24" s="63" customFormat="1" x14ac:dyDescent="0.2">
      <c r="A31" s="35" t="s">
        <v>67</v>
      </c>
      <c r="B31" s="12" t="s">
        <v>86</v>
      </c>
      <c r="C31" s="41">
        <v>800000</v>
      </c>
      <c r="D31" s="12"/>
      <c r="E31" s="12"/>
      <c r="F31" s="12"/>
      <c r="G31" s="55"/>
      <c r="H31" s="12"/>
      <c r="I31" s="12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</row>
    <row r="32" spans="1:24" s="63" customFormat="1" x14ac:dyDescent="0.2">
      <c r="A32" s="35" t="s">
        <v>77</v>
      </c>
      <c r="B32" s="12" t="s">
        <v>87</v>
      </c>
      <c r="C32" s="41">
        <v>1259406</v>
      </c>
      <c r="D32" s="12"/>
      <c r="E32" s="12"/>
      <c r="F32" s="12"/>
      <c r="G32" s="55"/>
      <c r="H32" s="12"/>
      <c r="I32" s="12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</row>
    <row r="33" spans="1:24" s="94" customFormat="1" x14ac:dyDescent="0.2">
      <c r="A33" s="35" t="s">
        <v>93</v>
      </c>
      <c r="B33" s="12"/>
      <c r="C33" s="41">
        <v>924000</v>
      </c>
      <c r="D33" s="12"/>
      <c r="E33" s="95"/>
      <c r="F33" s="12"/>
      <c r="G33" s="55"/>
      <c r="H33" s="12"/>
      <c r="I33" s="12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</row>
    <row r="34" spans="1:24" s="94" customFormat="1" x14ac:dyDescent="0.2">
      <c r="A34" s="35" t="s">
        <v>90</v>
      </c>
      <c r="B34" s="12"/>
      <c r="C34" s="41">
        <v>175000</v>
      </c>
      <c r="D34" s="12"/>
      <c r="E34" s="95"/>
      <c r="F34" s="12"/>
      <c r="G34" s="55"/>
      <c r="H34" s="12"/>
      <c r="I34" s="12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4" s="94" customFormat="1" x14ac:dyDescent="0.2">
      <c r="A35" s="35" t="s">
        <v>110</v>
      </c>
      <c r="B35" s="12"/>
      <c r="C35" s="41">
        <v>158500</v>
      </c>
      <c r="D35" s="12"/>
      <c r="E35" s="95"/>
      <c r="F35" s="12"/>
      <c r="G35" s="55"/>
      <c r="H35" s="12"/>
      <c r="I35" s="12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</row>
    <row r="36" spans="1:24" s="94" customFormat="1" x14ac:dyDescent="0.2">
      <c r="A36" s="35" t="s">
        <v>92</v>
      </c>
      <c r="B36" s="12"/>
      <c r="C36" s="41">
        <v>38910.480000000003</v>
      </c>
      <c r="D36" s="12"/>
      <c r="E36" s="95"/>
      <c r="F36" s="12"/>
      <c r="G36" s="55"/>
      <c r="H36" s="12"/>
      <c r="I36" s="12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</row>
    <row r="37" spans="1:24" s="60" customFormat="1" x14ac:dyDescent="0.2">
      <c r="A37" s="36" t="s">
        <v>71</v>
      </c>
      <c r="B37" s="21" t="s">
        <v>28</v>
      </c>
      <c r="C37" s="56">
        <v>2970.57</v>
      </c>
      <c r="D37" s="80"/>
      <c r="E37" s="71"/>
      <c r="F37" s="22"/>
      <c r="G37" s="68"/>
      <c r="H37" s="21"/>
      <c r="I37" s="21"/>
      <c r="J37" s="59"/>
      <c r="K37" s="59"/>
      <c r="L37" s="59"/>
      <c r="M37" s="59"/>
      <c r="N37" s="59"/>
      <c r="O37" s="59" t="s">
        <v>84</v>
      </c>
      <c r="P37" s="59"/>
      <c r="Q37" s="59"/>
      <c r="R37" s="59"/>
      <c r="S37" s="59"/>
      <c r="T37" s="59"/>
      <c r="U37" s="59"/>
      <c r="V37" s="59"/>
      <c r="W37" s="59"/>
      <c r="X37" s="59"/>
    </row>
    <row r="38" spans="1:24" s="63" customFormat="1" x14ac:dyDescent="0.2">
      <c r="A38" s="72"/>
      <c r="B38" s="14"/>
      <c r="C38" s="73">
        <f>SUM(C30:C37)</f>
        <v>3432160.3899999997</v>
      </c>
      <c r="D38" s="14"/>
      <c r="E38" s="14"/>
      <c r="F38" s="14"/>
      <c r="G38" s="57">
        <f>SUM(G31:G37)</f>
        <v>0</v>
      </c>
      <c r="H38" s="14"/>
      <c r="I38" s="1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</row>
    <row r="39" spans="1:24" s="63" customFormat="1" x14ac:dyDescent="0.2">
      <c r="A39" s="66" t="s">
        <v>25</v>
      </c>
      <c r="B39" s="12"/>
      <c r="C39" s="67"/>
      <c r="D39" s="12"/>
      <c r="E39" s="12"/>
      <c r="F39" s="12"/>
      <c r="G39" s="55"/>
      <c r="H39" s="12"/>
      <c r="I39" s="12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</row>
    <row r="40" spans="1:24" s="94" customFormat="1" x14ac:dyDescent="0.2">
      <c r="A40" s="66" t="s">
        <v>111</v>
      </c>
      <c r="B40" s="12"/>
      <c r="C40" s="74">
        <v>66524.88</v>
      </c>
      <c r="D40" s="12"/>
      <c r="E40" s="12"/>
      <c r="F40" s="12"/>
      <c r="G40" s="55"/>
      <c r="H40" s="12"/>
      <c r="I40" s="12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</row>
    <row r="41" spans="1:24" s="63" customFormat="1" x14ac:dyDescent="0.2">
      <c r="A41" s="35" t="s">
        <v>78</v>
      </c>
      <c r="B41" s="12" t="s">
        <v>28</v>
      </c>
      <c r="C41" s="41">
        <v>201400</v>
      </c>
      <c r="D41" s="12"/>
      <c r="E41" s="12"/>
      <c r="F41" s="33"/>
      <c r="G41" s="55"/>
      <c r="H41" s="12"/>
      <c r="I41" s="12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</row>
    <row r="42" spans="1:24" s="63" customFormat="1" x14ac:dyDescent="0.2">
      <c r="A42" s="35" t="s">
        <v>79</v>
      </c>
      <c r="B42" s="12" t="s">
        <v>28</v>
      </c>
      <c r="C42" s="41">
        <v>1165</v>
      </c>
      <c r="D42" s="12"/>
      <c r="E42" s="12"/>
      <c r="F42" s="33"/>
      <c r="G42" s="41"/>
      <c r="H42" s="12"/>
      <c r="I42" s="12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</row>
    <row r="43" spans="1:24" s="63" customFormat="1" x14ac:dyDescent="0.2">
      <c r="A43" s="35" t="s">
        <v>80</v>
      </c>
      <c r="B43" s="12" t="s">
        <v>28</v>
      </c>
      <c r="C43" s="41">
        <v>150000</v>
      </c>
      <c r="D43" s="12"/>
      <c r="E43" s="12"/>
      <c r="F43" s="12"/>
      <c r="G43" s="55"/>
      <c r="H43" s="12"/>
      <c r="I43" s="12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</row>
    <row r="44" spans="1:24" s="63" customFormat="1" x14ac:dyDescent="0.2">
      <c r="A44" s="35" t="s">
        <v>81</v>
      </c>
      <c r="B44" s="12" t="s">
        <v>28</v>
      </c>
      <c r="C44" s="41">
        <v>150000</v>
      </c>
      <c r="D44" s="12"/>
      <c r="E44" s="12"/>
      <c r="F44" s="12"/>
      <c r="G44" s="55"/>
      <c r="H44" s="12"/>
      <c r="I44" s="12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</row>
    <row r="45" spans="1:24" s="63" customFormat="1" x14ac:dyDescent="0.2">
      <c r="A45" s="36" t="s">
        <v>38</v>
      </c>
      <c r="B45" s="12" t="s">
        <v>28</v>
      </c>
      <c r="C45" s="56">
        <v>150000</v>
      </c>
      <c r="D45" s="21"/>
      <c r="E45" s="21"/>
      <c r="F45" s="21"/>
      <c r="G45" s="68"/>
      <c r="H45" s="21"/>
      <c r="I45" s="21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</row>
    <row r="46" spans="1:24" s="63" customFormat="1" x14ac:dyDescent="0.2">
      <c r="A46" s="72"/>
      <c r="B46" s="14"/>
      <c r="C46" s="75">
        <f>SUM(C40:C45)</f>
        <v>719089.88</v>
      </c>
      <c r="D46" s="14"/>
      <c r="E46" s="14"/>
      <c r="F46" s="14"/>
      <c r="G46" s="57">
        <f>SUM(G41:G45)</f>
        <v>0</v>
      </c>
      <c r="H46" s="14"/>
      <c r="I46" s="1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</row>
    <row r="47" spans="1:24" s="60" customFormat="1" x14ac:dyDescent="0.2">
      <c r="A47" s="66" t="s">
        <v>72</v>
      </c>
      <c r="B47" s="12"/>
      <c r="C47" s="67"/>
      <c r="D47" s="12"/>
      <c r="E47" s="12"/>
      <c r="F47" s="12"/>
      <c r="G47" s="55"/>
      <c r="H47" s="12"/>
      <c r="I47" s="12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</row>
    <row r="48" spans="1:24" s="60" customFormat="1" x14ac:dyDescent="0.2">
      <c r="A48" s="35" t="s">
        <v>73</v>
      </c>
      <c r="B48" s="12" t="s">
        <v>52</v>
      </c>
      <c r="C48" s="74">
        <v>3000000</v>
      </c>
      <c r="D48" s="12"/>
      <c r="E48" s="12"/>
      <c r="F48" s="12"/>
      <c r="G48" s="55"/>
      <c r="H48" s="12"/>
      <c r="I48" s="12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</row>
    <row r="49" spans="1:24" s="63" customFormat="1" x14ac:dyDescent="0.2">
      <c r="A49" s="35" t="s">
        <v>74</v>
      </c>
      <c r="B49" s="12" t="s">
        <v>52</v>
      </c>
      <c r="C49" s="41">
        <v>1200000</v>
      </c>
      <c r="D49" s="12"/>
      <c r="E49" s="12"/>
      <c r="F49" s="12"/>
      <c r="G49" s="55"/>
      <c r="H49" s="12"/>
      <c r="I49" s="12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</row>
    <row r="50" spans="1:24" s="63" customFormat="1" x14ac:dyDescent="0.2">
      <c r="A50" s="35" t="s">
        <v>75</v>
      </c>
      <c r="B50" s="96" t="s">
        <v>68</v>
      </c>
      <c r="C50" s="99">
        <v>483488.01</v>
      </c>
      <c r="D50" s="12"/>
      <c r="E50" s="96"/>
      <c r="F50" s="96"/>
      <c r="G50" s="55"/>
      <c r="H50" s="96"/>
      <c r="I50" s="12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</row>
    <row r="51" spans="1:24" s="63" customFormat="1" x14ac:dyDescent="0.2">
      <c r="A51" s="35" t="s">
        <v>82</v>
      </c>
      <c r="B51" s="12" t="s">
        <v>68</v>
      </c>
      <c r="C51" s="78">
        <v>200000</v>
      </c>
      <c r="D51" s="12"/>
      <c r="E51" s="12"/>
      <c r="F51" s="12"/>
      <c r="G51" s="55"/>
      <c r="H51" s="12"/>
      <c r="I51" s="12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</row>
    <row r="52" spans="1:24" s="63" customFormat="1" x14ac:dyDescent="0.2">
      <c r="A52" s="35" t="s">
        <v>83</v>
      </c>
      <c r="B52" s="12" t="s">
        <v>76</v>
      </c>
      <c r="C52" s="77">
        <v>13993.5</v>
      </c>
      <c r="D52" s="30"/>
      <c r="E52" s="30"/>
      <c r="F52" s="33"/>
      <c r="G52" s="55"/>
      <c r="H52" s="12"/>
      <c r="I52" s="12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</row>
    <row r="53" spans="1:24" s="94" customFormat="1" x14ac:dyDescent="0.2">
      <c r="A53" s="35" t="s">
        <v>88</v>
      </c>
      <c r="B53" s="12" t="s">
        <v>52</v>
      </c>
      <c r="C53" s="77">
        <v>3269.47</v>
      </c>
      <c r="D53" s="30"/>
      <c r="E53" s="30"/>
      <c r="F53" s="33"/>
      <c r="G53" s="55"/>
      <c r="H53" s="12"/>
      <c r="I53" s="12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</row>
    <row r="54" spans="1:24" s="94" customFormat="1" x14ac:dyDescent="0.2">
      <c r="A54" s="35" t="s">
        <v>88</v>
      </c>
      <c r="B54" s="12" t="s">
        <v>112</v>
      </c>
      <c r="C54" s="77">
        <v>3453.43</v>
      </c>
      <c r="D54" s="30"/>
      <c r="E54" s="30"/>
      <c r="F54" s="33"/>
      <c r="G54" s="55"/>
      <c r="H54" s="12"/>
      <c r="I54" s="12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</row>
    <row r="55" spans="1:24" s="94" customFormat="1" x14ac:dyDescent="0.2">
      <c r="A55" s="35" t="s">
        <v>88</v>
      </c>
      <c r="B55" s="12" t="s">
        <v>89</v>
      </c>
      <c r="C55" s="77">
        <v>2990.15</v>
      </c>
      <c r="D55" s="30"/>
      <c r="E55" s="30"/>
      <c r="F55" s="33"/>
      <c r="G55" s="55"/>
      <c r="H55" s="12"/>
      <c r="I55" s="12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</row>
    <row r="56" spans="1:24" s="60" customFormat="1" x14ac:dyDescent="0.2">
      <c r="A56" s="76"/>
      <c r="B56" s="76"/>
      <c r="C56" s="79">
        <f>SUM(C48:C55)</f>
        <v>4907194.5599999996</v>
      </c>
      <c r="D56" s="14"/>
      <c r="E56" s="14"/>
      <c r="F56" s="14"/>
      <c r="G56" s="57">
        <f>SUM(G51:G55)</f>
        <v>0</v>
      </c>
      <c r="H56" s="14"/>
      <c r="I56" s="14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</row>
    <row r="57" spans="1:24" x14ac:dyDescent="0.2">
      <c r="A57" s="81" t="s">
        <v>1</v>
      </c>
      <c r="B57" s="81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24" x14ac:dyDescent="0.2">
      <c r="A58" s="81" t="s">
        <v>2</v>
      </c>
      <c r="B58" s="8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24" x14ac:dyDescent="0.2">
      <c r="A59" s="81" t="s">
        <v>3</v>
      </c>
      <c r="B59" s="81"/>
      <c r="J59" s="3"/>
      <c r="K59" s="3"/>
      <c r="L59" s="3"/>
      <c r="M59" s="3"/>
    </row>
    <row r="60" spans="1:24" x14ac:dyDescent="0.2">
      <c r="C60" s="102" t="s">
        <v>23</v>
      </c>
      <c r="D60" s="102"/>
      <c r="E60" s="3"/>
      <c r="F60" s="3"/>
      <c r="G60" s="102" t="s">
        <v>62</v>
      </c>
      <c r="H60" s="106"/>
      <c r="I60" s="106"/>
      <c r="J60" s="16"/>
      <c r="K60" s="16"/>
      <c r="L60" s="3"/>
      <c r="M60" s="3"/>
    </row>
    <row r="61" spans="1:24" x14ac:dyDescent="0.2">
      <c r="C61" s="103" t="s">
        <v>22</v>
      </c>
      <c r="D61" s="103"/>
      <c r="E61" s="3"/>
      <c r="F61" s="3"/>
      <c r="G61" s="103" t="s">
        <v>4</v>
      </c>
      <c r="H61" s="103"/>
      <c r="I61" s="103"/>
      <c r="J61" s="15"/>
      <c r="K61" s="15"/>
      <c r="L61" s="3"/>
      <c r="M61" s="3"/>
    </row>
    <row r="62" spans="1:24" x14ac:dyDescent="0.2">
      <c r="A62" s="3"/>
      <c r="B62" s="3"/>
      <c r="C62" s="3"/>
      <c r="D62" s="3"/>
      <c r="E62" s="3"/>
      <c r="F62" s="3"/>
      <c r="G62" s="3"/>
      <c r="H62" s="3"/>
      <c r="I62" s="19"/>
      <c r="J62" s="3"/>
      <c r="K62" s="3"/>
      <c r="L62" s="3"/>
      <c r="M62" s="3"/>
    </row>
    <row r="63" spans="1:24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x14ac:dyDescent="0.2">
      <c r="A99" s="2" t="s">
        <v>20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s="3" customFormat="1" x14ac:dyDescent="0.2">
      <c r="A101" s="102" t="s">
        <v>21</v>
      </c>
      <c r="B101" s="102"/>
      <c r="C101" s="102"/>
      <c r="D101" s="102"/>
      <c r="E101" s="102"/>
      <c r="F101" s="102"/>
      <c r="G101" s="102"/>
      <c r="H101" s="102"/>
      <c r="I101" s="102"/>
    </row>
    <row r="102" spans="1:24" s="3" customFormat="1" x14ac:dyDescent="0.2">
      <c r="A102" s="103" t="s">
        <v>66</v>
      </c>
      <c r="B102" s="103"/>
      <c r="C102" s="103"/>
      <c r="D102" s="103"/>
      <c r="E102" s="103"/>
      <c r="F102" s="103"/>
      <c r="G102" s="103"/>
      <c r="H102" s="103"/>
      <c r="I102" s="103"/>
    </row>
    <row r="103" spans="1:24" s="3" customFormat="1" x14ac:dyDescent="0.2"/>
    <row r="104" spans="1:24" s="3" customFormat="1" x14ac:dyDescent="0.2">
      <c r="A104" s="3" t="s">
        <v>31</v>
      </c>
    </row>
    <row r="105" spans="1:24" s="3" customFormat="1" x14ac:dyDescent="0.2"/>
    <row r="106" spans="1:24" s="3" customFormat="1" x14ac:dyDescent="0.2">
      <c r="A106" s="4" t="s">
        <v>5</v>
      </c>
      <c r="B106" s="107" t="s">
        <v>7</v>
      </c>
      <c r="C106" s="107" t="s">
        <v>8</v>
      </c>
      <c r="D106" s="107" t="s">
        <v>9</v>
      </c>
      <c r="E106" s="5" t="s">
        <v>10</v>
      </c>
      <c r="F106" s="104" t="s">
        <v>14</v>
      </c>
      <c r="G106" s="105"/>
      <c r="H106" s="5" t="s">
        <v>15</v>
      </c>
      <c r="I106" s="11"/>
    </row>
    <row r="107" spans="1:24" s="3" customFormat="1" x14ac:dyDescent="0.2">
      <c r="A107" s="7" t="s">
        <v>6</v>
      </c>
      <c r="B107" s="108"/>
      <c r="C107" s="108"/>
      <c r="D107" s="108"/>
      <c r="E107" s="8" t="s">
        <v>11</v>
      </c>
      <c r="F107" s="7" t="s">
        <v>19</v>
      </c>
      <c r="G107" s="12" t="s">
        <v>12</v>
      </c>
      <c r="H107" s="8" t="s">
        <v>16</v>
      </c>
      <c r="I107" s="12" t="s">
        <v>18</v>
      </c>
    </row>
    <row r="108" spans="1:24" s="3" customFormat="1" x14ac:dyDescent="0.2">
      <c r="A108" s="7"/>
      <c r="B108" s="12"/>
      <c r="C108" s="31"/>
      <c r="D108" s="12"/>
      <c r="E108" s="8" t="s">
        <v>0</v>
      </c>
      <c r="F108" s="7" t="s">
        <v>11</v>
      </c>
      <c r="G108" s="12" t="s">
        <v>13</v>
      </c>
      <c r="H108" s="8" t="s">
        <v>17</v>
      </c>
      <c r="I108" s="12"/>
    </row>
    <row r="109" spans="1:24" s="3" customFormat="1" x14ac:dyDescent="0.2">
      <c r="A109" s="25" t="s">
        <v>24</v>
      </c>
      <c r="B109" s="4" t="s">
        <v>28</v>
      </c>
      <c r="C109" s="11"/>
      <c r="D109" s="6"/>
      <c r="E109" s="5"/>
      <c r="F109" s="11"/>
      <c r="G109" s="5"/>
      <c r="H109" s="11"/>
      <c r="I109" s="6"/>
    </row>
    <row r="110" spans="1:24" s="3" customFormat="1" x14ac:dyDescent="0.2">
      <c r="A110" s="28" t="s">
        <v>45</v>
      </c>
      <c r="B110" s="30" t="s">
        <v>29</v>
      </c>
      <c r="C110" s="53">
        <v>950000</v>
      </c>
      <c r="D110" s="12" t="s">
        <v>39</v>
      </c>
      <c r="E110" s="32" t="s">
        <v>40</v>
      </c>
      <c r="F110" s="33">
        <f>G110/C110</f>
        <v>0.96265684210526314</v>
      </c>
      <c r="G110" s="37">
        <v>914524</v>
      </c>
      <c r="H110" s="12"/>
      <c r="I110" s="51" t="s">
        <v>63</v>
      </c>
    </row>
    <row r="111" spans="1:24" s="3" customFormat="1" x14ac:dyDescent="0.2">
      <c r="A111" s="28" t="s">
        <v>32</v>
      </c>
      <c r="B111" s="30" t="s">
        <v>29</v>
      </c>
      <c r="C111" s="38">
        <v>600000</v>
      </c>
      <c r="D111" s="30" t="s">
        <v>39</v>
      </c>
      <c r="E111" s="32" t="s">
        <v>40</v>
      </c>
      <c r="F111" s="33">
        <f>G111/C111</f>
        <v>0.99885833333333329</v>
      </c>
      <c r="G111" s="38">
        <v>599315</v>
      </c>
      <c r="H111" s="12"/>
      <c r="I111" s="51" t="s">
        <v>63</v>
      </c>
    </row>
    <row r="112" spans="1:24" s="3" customFormat="1" x14ac:dyDescent="0.2">
      <c r="A112" s="28" t="s">
        <v>33</v>
      </c>
      <c r="B112" s="30" t="s">
        <v>29</v>
      </c>
      <c r="C112" s="38">
        <v>751669</v>
      </c>
      <c r="D112" s="30" t="s">
        <v>39</v>
      </c>
      <c r="E112" s="32" t="s">
        <v>40</v>
      </c>
      <c r="F112" s="33">
        <f>G112/C112</f>
        <v>0.44535560200034857</v>
      </c>
      <c r="G112" s="38">
        <v>334760</v>
      </c>
      <c r="H112" s="12"/>
      <c r="I112" s="51" t="s">
        <v>60</v>
      </c>
    </row>
    <row r="113" spans="1:9" s="3" customFormat="1" x14ac:dyDescent="0.2">
      <c r="A113" s="29"/>
      <c r="B113" s="14"/>
      <c r="C113" s="54">
        <f>SUM(C110:C112)</f>
        <v>2301669</v>
      </c>
      <c r="D113" s="14"/>
      <c r="E113" s="24"/>
      <c r="F113" s="14"/>
      <c r="G113" s="40">
        <f>SUM(G110:G112)</f>
        <v>1848599</v>
      </c>
      <c r="H113" s="14"/>
      <c r="I113" s="23"/>
    </row>
    <row r="114" spans="1:9" s="3" customFormat="1" x14ac:dyDescent="0.2">
      <c r="A114" s="34" t="s">
        <v>25</v>
      </c>
      <c r="B114" s="8"/>
      <c r="C114" s="45"/>
      <c r="D114" s="8"/>
      <c r="E114" s="11"/>
      <c r="F114" s="8"/>
      <c r="G114" s="11"/>
      <c r="H114" s="8"/>
      <c r="I114" s="11"/>
    </row>
    <row r="115" spans="1:9" s="3" customFormat="1" x14ac:dyDescent="0.2">
      <c r="A115" s="46" t="s">
        <v>34</v>
      </c>
      <c r="B115" s="15" t="s">
        <v>41</v>
      </c>
      <c r="C115" s="55">
        <v>100000</v>
      </c>
      <c r="D115" s="49" t="s">
        <v>59</v>
      </c>
      <c r="E115" s="30" t="s">
        <v>40</v>
      </c>
      <c r="F115" s="47">
        <v>1</v>
      </c>
      <c r="G115" s="41">
        <v>98652</v>
      </c>
      <c r="H115" s="15"/>
      <c r="I115" s="12" t="s">
        <v>63</v>
      </c>
    </row>
    <row r="116" spans="1:9" x14ac:dyDescent="0.2">
      <c r="A116" s="35" t="s">
        <v>35</v>
      </c>
      <c r="B116" s="32" t="s">
        <v>42</v>
      </c>
      <c r="C116" s="41">
        <v>1500000</v>
      </c>
      <c r="D116" s="49" t="s">
        <v>59</v>
      </c>
      <c r="E116" s="30" t="s">
        <v>40</v>
      </c>
      <c r="F116" s="47">
        <v>1</v>
      </c>
      <c r="G116" s="41">
        <v>1484500</v>
      </c>
      <c r="H116" s="8"/>
      <c r="I116" s="12" t="s">
        <v>63</v>
      </c>
    </row>
    <row r="117" spans="1:9" x14ac:dyDescent="0.2">
      <c r="A117" s="35" t="s">
        <v>36</v>
      </c>
      <c r="B117" s="32" t="s">
        <v>43</v>
      </c>
      <c r="C117" s="41">
        <v>50000</v>
      </c>
      <c r="D117" s="49" t="s">
        <v>59</v>
      </c>
      <c r="E117" s="30" t="s">
        <v>40</v>
      </c>
      <c r="F117" s="47"/>
      <c r="G117" s="41">
        <v>0</v>
      </c>
      <c r="H117" s="8"/>
      <c r="I117" s="12" t="s">
        <v>65</v>
      </c>
    </row>
    <row r="118" spans="1:9" x14ac:dyDescent="0.2">
      <c r="A118" s="35" t="s">
        <v>37</v>
      </c>
      <c r="B118" s="32" t="s">
        <v>44</v>
      </c>
      <c r="C118" s="41">
        <v>50000</v>
      </c>
      <c r="D118" s="49" t="s">
        <v>59</v>
      </c>
      <c r="E118" s="30" t="s">
        <v>40</v>
      </c>
      <c r="F118" s="47"/>
      <c r="G118" s="41">
        <v>0</v>
      </c>
      <c r="H118" s="8"/>
      <c r="I118" s="12" t="s">
        <v>65</v>
      </c>
    </row>
    <row r="119" spans="1:9" x14ac:dyDescent="0.2">
      <c r="A119" s="35" t="s">
        <v>38</v>
      </c>
      <c r="B119" s="8" t="s">
        <v>44</v>
      </c>
      <c r="C119" s="41">
        <v>100000</v>
      </c>
      <c r="D119" s="32" t="s">
        <v>59</v>
      </c>
      <c r="E119" s="48" t="s">
        <v>40</v>
      </c>
      <c r="F119" s="47"/>
      <c r="G119" s="41">
        <v>0</v>
      </c>
      <c r="H119" s="8"/>
      <c r="I119" s="12" t="s">
        <v>65</v>
      </c>
    </row>
    <row r="120" spans="1:9" x14ac:dyDescent="0.2">
      <c r="A120" s="27"/>
      <c r="B120" s="14"/>
      <c r="C120" s="54">
        <f>SUM(C115:C119)</f>
        <v>1800000</v>
      </c>
      <c r="D120" s="14"/>
      <c r="E120" s="24"/>
      <c r="F120" s="14"/>
      <c r="G120" s="42">
        <f>SUM(G115:G119)</f>
        <v>1583152</v>
      </c>
      <c r="H120" s="14"/>
      <c r="I120" s="23"/>
    </row>
    <row r="121" spans="1:9" x14ac:dyDescent="0.2">
      <c r="A121" s="34" t="s">
        <v>26</v>
      </c>
      <c r="B121" s="11"/>
      <c r="C121" s="38"/>
      <c r="D121" s="11"/>
      <c r="E121" s="8"/>
      <c r="F121" s="11"/>
      <c r="G121" s="43"/>
      <c r="H121" s="11"/>
      <c r="I121" s="11"/>
    </row>
    <row r="122" spans="1:9" x14ac:dyDescent="0.2">
      <c r="A122" s="35" t="s">
        <v>27</v>
      </c>
      <c r="B122" s="12" t="s">
        <v>30</v>
      </c>
      <c r="C122" s="53">
        <v>909072.6</v>
      </c>
      <c r="D122" s="30" t="s">
        <v>61</v>
      </c>
      <c r="E122" s="50" t="s">
        <v>40</v>
      </c>
      <c r="F122" s="33">
        <f>G122/C122</f>
        <v>0.9984901095908072</v>
      </c>
      <c r="G122" s="38">
        <v>907700</v>
      </c>
      <c r="H122" s="12"/>
      <c r="I122" s="30" t="s">
        <v>63</v>
      </c>
    </row>
    <row r="123" spans="1:9" x14ac:dyDescent="0.2">
      <c r="A123" s="35" t="s">
        <v>46</v>
      </c>
      <c r="B123" s="12"/>
      <c r="C123" s="38">
        <v>3000000</v>
      </c>
      <c r="D123" s="30" t="s">
        <v>59</v>
      </c>
      <c r="E123" s="32" t="s">
        <v>40</v>
      </c>
      <c r="F123" s="33"/>
      <c r="G123" s="38">
        <v>0</v>
      </c>
      <c r="H123" s="12"/>
      <c r="I123" s="30" t="s">
        <v>64</v>
      </c>
    </row>
    <row r="124" spans="1:9" x14ac:dyDescent="0.2">
      <c r="A124" s="35" t="s">
        <v>47</v>
      </c>
      <c r="B124" s="12" t="s">
        <v>48</v>
      </c>
      <c r="C124" s="38">
        <v>2900000</v>
      </c>
      <c r="D124" s="52" t="s">
        <v>53</v>
      </c>
      <c r="E124" s="32" t="s">
        <v>54</v>
      </c>
      <c r="F124" s="33">
        <v>1</v>
      </c>
      <c r="G124" s="38">
        <v>2885506.53</v>
      </c>
      <c r="H124" s="12"/>
      <c r="I124" s="30" t="s">
        <v>63</v>
      </c>
    </row>
    <row r="125" spans="1:9" x14ac:dyDescent="0.2">
      <c r="A125" s="35" t="s">
        <v>47</v>
      </c>
      <c r="B125" s="12" t="s">
        <v>49</v>
      </c>
      <c r="C125" s="38">
        <v>3000000</v>
      </c>
      <c r="D125" s="30" t="s">
        <v>29</v>
      </c>
      <c r="E125" s="32" t="s">
        <v>55</v>
      </c>
      <c r="F125" s="33">
        <v>1</v>
      </c>
      <c r="G125" s="38">
        <v>2986167.44</v>
      </c>
      <c r="H125" s="12"/>
      <c r="I125" s="30" t="s">
        <v>63</v>
      </c>
    </row>
    <row r="126" spans="1:9" x14ac:dyDescent="0.2">
      <c r="A126" s="35" t="s">
        <v>47</v>
      </c>
      <c r="B126" s="12" t="s">
        <v>50</v>
      </c>
      <c r="C126" s="38">
        <v>2300000</v>
      </c>
      <c r="D126" s="30" t="s">
        <v>29</v>
      </c>
      <c r="E126" s="32" t="s">
        <v>56</v>
      </c>
      <c r="F126" s="33">
        <v>1</v>
      </c>
      <c r="G126" s="38">
        <v>2288393.79</v>
      </c>
      <c r="H126" s="12"/>
      <c r="I126" s="30" t="s">
        <v>63</v>
      </c>
    </row>
    <row r="127" spans="1:9" x14ac:dyDescent="0.2">
      <c r="A127" s="35" t="s">
        <v>47</v>
      </c>
      <c r="B127" s="12" t="s">
        <v>51</v>
      </c>
      <c r="C127" s="38">
        <v>1300000</v>
      </c>
      <c r="D127" s="30" t="s">
        <v>29</v>
      </c>
      <c r="E127" s="32" t="s">
        <v>57</v>
      </c>
      <c r="F127" s="33">
        <v>1</v>
      </c>
      <c r="G127" s="38">
        <v>1290342.75</v>
      </c>
      <c r="H127" s="12"/>
      <c r="I127" s="30" t="s">
        <v>63</v>
      </c>
    </row>
    <row r="128" spans="1:9" x14ac:dyDescent="0.2">
      <c r="A128" s="36" t="s">
        <v>47</v>
      </c>
      <c r="B128" s="21" t="s">
        <v>52</v>
      </c>
      <c r="C128" s="39">
        <v>3500000</v>
      </c>
      <c r="D128" s="13" t="s">
        <v>29</v>
      </c>
      <c r="E128" s="9" t="s">
        <v>58</v>
      </c>
      <c r="F128" s="22">
        <v>1</v>
      </c>
      <c r="G128" s="39">
        <v>3486439.06</v>
      </c>
      <c r="H128" s="21"/>
      <c r="I128" s="13" t="s">
        <v>63</v>
      </c>
    </row>
    <row r="129" spans="1:9" x14ac:dyDescent="0.2">
      <c r="A129" s="26"/>
      <c r="B129" s="21"/>
      <c r="C129" s="44">
        <f>SUM(C122:C128)</f>
        <v>16909072.600000001</v>
      </c>
      <c r="D129" s="21"/>
      <c r="E129" s="10"/>
      <c r="F129" s="21"/>
      <c r="G129" s="44">
        <f>SUM(G122:G128)</f>
        <v>13844549.57</v>
      </c>
      <c r="H129" s="21"/>
      <c r="I129" s="21"/>
    </row>
    <row r="130" spans="1:9" x14ac:dyDescent="0.2">
      <c r="A130" s="3" t="s">
        <v>1</v>
      </c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 t="s">
        <v>2</v>
      </c>
      <c r="B131" s="3"/>
      <c r="C131" s="3"/>
      <c r="D131" s="3"/>
      <c r="E131" s="3"/>
      <c r="F131" s="3"/>
      <c r="G131" s="3"/>
      <c r="H131" s="3"/>
      <c r="I131" s="3"/>
    </row>
    <row r="132" spans="1:9" x14ac:dyDescent="0.2">
      <c r="A132" s="3" t="s">
        <v>3</v>
      </c>
      <c r="B132" s="3"/>
      <c r="C132" s="3"/>
      <c r="D132" s="3"/>
      <c r="E132" s="3"/>
      <c r="F132" s="3"/>
      <c r="G132" s="3"/>
      <c r="H132" s="3"/>
      <c r="I132" s="3"/>
    </row>
    <row r="133" spans="1:9" x14ac:dyDescent="0.2">
      <c r="A133" s="102" t="s">
        <v>23</v>
      </c>
      <c r="B133" s="102"/>
      <c r="C133" s="3"/>
      <c r="D133" s="3"/>
      <c r="E133" s="3"/>
      <c r="F133" s="3"/>
      <c r="G133" s="102" t="s">
        <v>62</v>
      </c>
      <c r="H133" s="106"/>
      <c r="I133" s="106"/>
    </row>
    <row r="134" spans="1:9" x14ac:dyDescent="0.2">
      <c r="A134" s="103" t="s">
        <v>22</v>
      </c>
      <c r="B134" s="103"/>
      <c r="C134" s="3"/>
      <c r="D134" s="3"/>
      <c r="E134" s="3"/>
      <c r="F134" s="3"/>
      <c r="G134" s="103" t="s">
        <v>4</v>
      </c>
      <c r="H134" s="106"/>
      <c r="I134" s="106"/>
    </row>
  </sheetData>
  <mergeCells count="20">
    <mergeCell ref="C61:D61"/>
    <mergeCell ref="G61:I61"/>
    <mergeCell ref="C60:D60"/>
    <mergeCell ref="G60:I60"/>
    <mergeCell ref="A3:I3"/>
    <mergeCell ref="A4:I4"/>
    <mergeCell ref="B6:B7"/>
    <mergeCell ref="C6:C7"/>
    <mergeCell ref="D6:D7"/>
    <mergeCell ref="F6:G6"/>
    <mergeCell ref="A133:B133"/>
    <mergeCell ref="G133:I133"/>
    <mergeCell ref="A134:B134"/>
    <mergeCell ref="G134:I134"/>
    <mergeCell ref="A101:I101"/>
    <mergeCell ref="A102:I102"/>
    <mergeCell ref="B106:B107"/>
    <mergeCell ref="C106:C107"/>
    <mergeCell ref="D106:D107"/>
    <mergeCell ref="F106:G106"/>
  </mergeCells>
  <phoneticPr fontId="2" type="noConversion"/>
  <printOptions horizontalCentered="1"/>
  <pageMargins left="0" right="1.5" top="0.5" bottom="0" header="0.5" footer="0"/>
  <pageSetup paperSize="10000" scale="70" orientation="landscape" horizontalDpi="120" verticalDpi="72" r:id="rId1"/>
  <headerFooter alignWithMargins="0"/>
  <colBreaks count="2" manualBreakCount="2">
    <brk id="11" max="1048575" man="1"/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FDP Form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</dc:creator>
  <cp:lastModifiedBy>bantay</cp:lastModifiedBy>
  <cp:lastPrinted>2022-04-26T03:01:36Z</cp:lastPrinted>
  <dcterms:created xsi:type="dcterms:W3CDTF">2006-01-01T15:00:39Z</dcterms:created>
  <dcterms:modified xsi:type="dcterms:W3CDTF">2022-05-16T01:23:45Z</dcterms:modified>
</cp:coreProperties>
</file>